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GShared\1 Unity Leaders Magazine\2014 Fall\"/>
    </mc:Choice>
  </mc:AlternateContent>
  <bookViews>
    <workbookView xWindow="0" yWindow="0" windowWidth="13470" windowHeight="9120"/>
  </bookViews>
  <sheets>
    <sheet name="Summaries" sheetId="6" r:id="rId1"/>
    <sheet name="What Passes" sheetId="7" r:id="rId2"/>
    <sheet name="Basic Configuration" sheetId="1" r:id="rId3"/>
    <sheet name="Basic +" sheetId="2" r:id="rId4"/>
    <sheet name="Intermediate - 1" sheetId="3" r:id="rId5"/>
    <sheet name="Intermediate - 2" sheetId="4" r:id="rId6"/>
    <sheet name="Advanced" sheetId="5" r:id="rId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7" l="1"/>
  <c r="D11" i="7"/>
  <c r="D10" i="7"/>
  <c r="D9" i="7"/>
  <c r="D17" i="5"/>
  <c r="D17" i="4"/>
  <c r="J9" i="6" s="1"/>
  <c r="B53" i="5"/>
  <c r="F44" i="5"/>
  <c r="D44" i="5"/>
  <c r="F43" i="5"/>
  <c r="D43" i="5"/>
  <c r="F42" i="5"/>
  <c r="D42" i="5"/>
  <c r="F18" i="5"/>
  <c r="D18" i="5"/>
  <c r="F16" i="5"/>
  <c r="D16" i="5"/>
  <c r="F15" i="5"/>
  <c r="D15" i="5"/>
  <c r="F14" i="5"/>
  <c r="D14" i="5"/>
  <c r="F13" i="5"/>
  <c r="D13" i="5"/>
  <c r="F12" i="5"/>
  <c r="D12" i="5"/>
  <c r="F11" i="5"/>
  <c r="D11" i="5"/>
  <c r="F10" i="5"/>
  <c r="D10" i="5"/>
  <c r="F9" i="5"/>
  <c r="D9" i="5"/>
  <c r="B53" i="4"/>
  <c r="E12" i="6" s="1"/>
  <c r="F44" i="4"/>
  <c r="D44" i="4"/>
  <c r="F43" i="4"/>
  <c r="D43" i="4"/>
  <c r="F42" i="4"/>
  <c r="F45" i="4" s="1"/>
  <c r="D42" i="4"/>
  <c r="D45" i="4" s="1"/>
  <c r="F18" i="4"/>
  <c r="K9" i="6" s="1"/>
  <c r="D18" i="4"/>
  <c r="F16" i="4"/>
  <c r="D16" i="4"/>
  <c r="F15" i="4"/>
  <c r="D15" i="4"/>
  <c r="F14" i="4"/>
  <c r="D14" i="4"/>
  <c r="F13" i="4"/>
  <c r="D13" i="4"/>
  <c r="F12" i="4"/>
  <c r="D12" i="4"/>
  <c r="F11" i="4"/>
  <c r="D11" i="4"/>
  <c r="F10" i="4"/>
  <c r="D10" i="4"/>
  <c r="F9" i="4"/>
  <c r="D9" i="4"/>
  <c r="F11" i="2"/>
  <c r="D11" i="2"/>
  <c r="F42" i="3"/>
  <c r="D42" i="3"/>
  <c r="F41" i="3"/>
  <c r="D41" i="3"/>
  <c r="F40" i="3"/>
  <c r="F43" i="3" s="1"/>
  <c r="D40" i="3"/>
  <c r="F17" i="3"/>
  <c r="D17" i="3"/>
  <c r="F16" i="3"/>
  <c r="D16" i="3"/>
  <c r="F15" i="3"/>
  <c r="D15" i="3"/>
  <c r="F14" i="3"/>
  <c r="D14" i="3"/>
  <c r="F13" i="3"/>
  <c r="D13" i="3"/>
  <c r="F12" i="3"/>
  <c r="D12" i="3"/>
  <c r="F11" i="3"/>
  <c r="K8" i="6" s="1"/>
  <c r="D11" i="3"/>
  <c r="J8" i="6" s="1"/>
  <c r="F10" i="3"/>
  <c r="D10" i="3"/>
  <c r="F9" i="3"/>
  <c r="D9" i="3"/>
  <c r="F41" i="2"/>
  <c r="D41" i="2"/>
  <c r="F40" i="2"/>
  <c r="F42" i="2" s="1"/>
  <c r="D40" i="2"/>
  <c r="F39" i="2"/>
  <c r="D39" i="2"/>
  <c r="D42" i="2" s="1"/>
  <c r="F14" i="2"/>
  <c r="D14" i="2"/>
  <c r="F13" i="2"/>
  <c r="D13" i="2"/>
  <c r="F15" i="2"/>
  <c r="D15" i="2"/>
  <c r="F12" i="2"/>
  <c r="D12" i="2"/>
  <c r="F18" i="2"/>
  <c r="D18" i="2"/>
  <c r="F17" i="2"/>
  <c r="D17" i="2"/>
  <c r="F16" i="2"/>
  <c r="D16" i="2"/>
  <c r="F10" i="2"/>
  <c r="D10" i="2"/>
  <c r="F9" i="2"/>
  <c r="K7" i="6" s="1"/>
  <c r="D9" i="2"/>
  <c r="J7" i="6" s="1"/>
  <c r="F13" i="1"/>
  <c r="D13" i="1"/>
  <c r="F12" i="1"/>
  <c r="K6" i="6" s="1"/>
  <c r="D12" i="1"/>
  <c r="J6" i="6" s="1"/>
  <c r="F11" i="1"/>
  <c r="D11" i="1"/>
  <c r="F10" i="1"/>
  <c r="D10" i="1"/>
  <c r="F9" i="1"/>
  <c r="F14" i="1" s="1"/>
  <c r="C6" i="6" s="1"/>
  <c r="D9" i="1"/>
  <c r="D14" i="1" s="1"/>
  <c r="B6" i="6" s="1"/>
  <c r="D6" i="6" l="1"/>
  <c r="E6" i="6"/>
  <c r="F18" i="3"/>
  <c r="F19" i="4"/>
  <c r="D43" i="3"/>
  <c r="D13" i="7"/>
  <c r="F19" i="5"/>
  <c r="C10" i="6" s="1"/>
  <c r="D19" i="5"/>
  <c r="B10" i="6" s="1"/>
  <c r="F45" i="5"/>
  <c r="D45" i="5"/>
  <c r="D19" i="4"/>
  <c r="D18" i="3"/>
  <c r="F19" i="2"/>
  <c r="D19" i="2"/>
  <c r="D44" i="3" l="1"/>
  <c r="D8" i="6" s="1"/>
  <c r="B8" i="6"/>
  <c r="H8" i="6" s="1"/>
  <c r="L8" i="6" s="1"/>
  <c r="F46" i="4"/>
  <c r="E9" i="6" s="1"/>
  <c r="C9" i="6"/>
  <c r="F44" i="3"/>
  <c r="E8" i="6" s="1"/>
  <c r="C8" i="6"/>
  <c r="I8" i="6" s="1"/>
  <c r="M8" i="6" s="1"/>
  <c r="D43" i="2"/>
  <c r="D7" i="6" s="1"/>
  <c r="B7" i="6"/>
  <c r="H7" i="6" s="1"/>
  <c r="L7" i="6" s="1"/>
  <c r="C5" i="6"/>
  <c r="I6" i="6" s="1"/>
  <c r="M6" i="6" s="1"/>
  <c r="B5" i="6"/>
  <c r="H6" i="6" s="1"/>
  <c r="L6" i="6" s="1"/>
  <c r="I10" i="6"/>
  <c r="F43" i="2"/>
  <c r="E7" i="6" s="1"/>
  <c r="C7" i="6"/>
  <c r="I7" i="6" s="1"/>
  <c r="M7" i="6" s="1"/>
  <c r="H10" i="6"/>
  <c r="D46" i="4"/>
  <c r="D9" i="6" s="1"/>
  <c r="B9" i="6"/>
  <c r="F46" i="5"/>
  <c r="E10" i="6" s="1"/>
  <c r="D46" i="5"/>
  <c r="D10" i="6" s="1"/>
  <c r="H9" i="6" l="1"/>
  <c r="L9" i="6" s="1"/>
  <c r="I9" i="6"/>
  <c r="M9" i="6" s="1"/>
</calcChain>
</file>

<file path=xl/sharedStrings.xml><?xml version="1.0" encoding="utf-8"?>
<sst xmlns="http://schemas.openxmlformats.org/spreadsheetml/2006/main" count="305" uniqueCount="107">
  <si>
    <t>Streaming Levels and Alternatives</t>
  </si>
  <si>
    <t xml:space="preserve">  Streamhost</t>
  </si>
  <si>
    <t>High</t>
  </si>
  <si>
    <t>Low</t>
  </si>
  <si>
    <t>Recurring</t>
  </si>
  <si>
    <t>Basic Hardware</t>
  </si>
  <si>
    <t>One Time</t>
  </si>
  <si>
    <t xml:space="preserve">  Cameras</t>
  </si>
  <si>
    <t xml:space="preserve">  USB Composite Converter</t>
  </si>
  <si>
    <t>Logitech 900 USB Webcams</t>
  </si>
  <si>
    <t>USB Extender cabling</t>
  </si>
  <si>
    <t xml:space="preserve">  Tripods</t>
  </si>
  <si>
    <t xml:space="preserve">  Computer</t>
  </si>
  <si>
    <t xml:space="preserve">  Software</t>
  </si>
  <si>
    <t>Services required:</t>
  </si>
  <si>
    <t>Broadband internet with at least 10mb bandwidth.  Can use 4LTE over phone hotspot, if available</t>
  </si>
  <si>
    <t>Aux feed from soundboard.  If splitter is needed, add $150 for audio patches.</t>
  </si>
  <si>
    <t>Personnel Required</t>
  </si>
  <si>
    <t>Streaming computer operator</t>
  </si>
  <si>
    <t>Camera operator</t>
  </si>
  <si>
    <t>What you have</t>
  </si>
  <si>
    <t>Live service (no recorded or archived services)</t>
  </si>
  <si>
    <t>Can be the same person, if camera can be located at same location as streaming computer.</t>
  </si>
  <si>
    <t>Minimal quality - no lighting adjustments, grainy and pixelated on pan and tilt shots</t>
  </si>
  <si>
    <t>Strongly recommend two camera option to vary the shoots to keep viewer engaged</t>
  </si>
  <si>
    <t>Manycam</t>
  </si>
  <si>
    <t>No Cost Enhancements</t>
  </si>
  <si>
    <t>Recommend recording segments to be used during visually poor sections (greet your neighbor!), and</t>
  </si>
  <si>
    <t xml:space="preserve">  during times when privacy is desired.  The stream operator cues these segments.</t>
  </si>
  <si>
    <t>Basic Configuration</t>
  </si>
  <si>
    <t>Basic+  Configuration</t>
  </si>
  <si>
    <t>Sony HDX-210 with Lanc</t>
  </si>
  <si>
    <t xml:space="preserve">  White balance target</t>
  </si>
  <si>
    <t>BH Photo collapsible 14"</t>
  </si>
  <si>
    <t>Consistent picture quality between cameras</t>
  </si>
  <si>
    <t xml:space="preserve">  Zoom control</t>
  </si>
  <si>
    <t xml:space="preserve">  Camera Control cabling</t>
  </si>
  <si>
    <t xml:space="preserve">  Camera signal cabling</t>
  </si>
  <si>
    <t>50' Lanc cable</t>
  </si>
  <si>
    <t>Lanc Controller</t>
  </si>
  <si>
    <t>Can remotely zoom cameras</t>
  </si>
  <si>
    <t>Can remotely zoom, pan and tilt one camera, but quality is compromised</t>
  </si>
  <si>
    <t>Low Cost Enhancements</t>
  </si>
  <si>
    <t xml:space="preserve">  Pan and Tilt controls</t>
  </si>
  <si>
    <t xml:space="preserve">  Pan and Tilt wiring</t>
  </si>
  <si>
    <t xml:space="preserve">  Soft lighting</t>
  </si>
  <si>
    <t>Total with Options</t>
  </si>
  <si>
    <t>Higher quality camera helps reduce lighting issues</t>
  </si>
  <si>
    <t>Solid equipment basis for upgrade to other levels.</t>
  </si>
  <si>
    <t xml:space="preserve">  Video capture cards</t>
  </si>
  <si>
    <t>Blackmagic Intensity Plus</t>
  </si>
  <si>
    <t>50' HDMI</t>
  </si>
  <si>
    <t xml:space="preserve">  HDMI to USB converter</t>
  </si>
  <si>
    <t>High Definition output - most flexible and excellent quality</t>
  </si>
  <si>
    <t>Less technical issues with in-computer capture cards</t>
  </si>
  <si>
    <t>Wirecast Studio</t>
  </si>
  <si>
    <t>Live and recorded services (affects streaming plan price)</t>
  </si>
  <si>
    <t>Capacity to add internal broadcast (nursery) - see below</t>
  </si>
  <si>
    <t>Nursery option</t>
  </si>
  <si>
    <t xml:space="preserve">  HDMI USB 3 output</t>
  </si>
  <si>
    <t xml:space="preserve">  HDMI over lan converter</t>
  </si>
  <si>
    <t xml:space="preserve">  Lan cabling (if not present)</t>
  </si>
  <si>
    <t xml:space="preserve">  Nursery display</t>
  </si>
  <si>
    <t>At least i5 processor, 4gb of memory, Windows 7,4 PCIe slots,USB 3 connections</t>
  </si>
  <si>
    <t>Intermediate 2  Configuration</t>
  </si>
  <si>
    <t>Intermediate 1  Configuration</t>
  </si>
  <si>
    <t>Advanced  Configuration</t>
  </si>
  <si>
    <t>At least i7 processor, 4gb of memory, Windows 7,5 PCIe slots,USB 3 connections, AGP video card,additional 240GB SSD drive</t>
  </si>
  <si>
    <t>AGP video card</t>
  </si>
  <si>
    <t>Quadro class card</t>
  </si>
  <si>
    <t>Configuration Summaries</t>
  </si>
  <si>
    <t>Level</t>
  </si>
  <si>
    <t>Basic</t>
  </si>
  <si>
    <t>Basic +</t>
  </si>
  <si>
    <t>Intermediate - 1</t>
  </si>
  <si>
    <t>Intermediate - 2</t>
  </si>
  <si>
    <t>Advanced</t>
  </si>
  <si>
    <t>Add a nursery (or additional internal displays)</t>
  </si>
  <si>
    <t>Intermediate -2 and above</t>
  </si>
  <si>
    <t xml:space="preserve">  This is the amount for each additional display</t>
  </si>
  <si>
    <t>Base</t>
  </si>
  <si>
    <t>Base with Options</t>
  </si>
  <si>
    <t>Recurring Monthly</t>
  </si>
  <si>
    <t>Description</t>
  </si>
  <si>
    <t>Minimum quality</t>
  </si>
  <si>
    <t>Good quality</t>
  </si>
  <si>
    <t>Hi-def</t>
  </si>
  <si>
    <t>Internal monitoring, recording service</t>
  </si>
  <si>
    <t>Cameras</t>
  </si>
  <si>
    <t>1-2</t>
  </si>
  <si>
    <t>3-4</t>
  </si>
  <si>
    <t>Hi-def, internal monitoring, recording service</t>
  </si>
  <si>
    <t>Upgrade Costs from previous level</t>
  </si>
  <si>
    <t>Initial Level Diff</t>
  </si>
  <si>
    <t>NA</t>
  </si>
  <si>
    <t>What Passes for Streaming for most churches</t>
  </si>
  <si>
    <t>I3 laptop, 2GB of memory</t>
  </si>
  <si>
    <t>Adobe Encoder</t>
  </si>
  <si>
    <t>Logitech 910 USB Webcam</t>
  </si>
  <si>
    <t>Commentary</t>
  </si>
  <si>
    <t>Final point:  I bessech you, if you choose this option, to at least commit to having someone who operates the camera to keep it on whoever the speaker is.  It is a minimum courtesy to the viewer.  Unfortunately, it is widely disregarded by churches whose only goal is to be able to say, 'we have streaming'.</t>
  </si>
  <si>
    <t xml:space="preserve">  Tripod</t>
  </si>
  <si>
    <t>What Passes</t>
  </si>
  <si>
    <t>Variance</t>
  </si>
  <si>
    <t>You could eliminate the tripod, and attach the camera to something and point it at the front of the church.  You could turn it on at the start of the service, leave it unattended, and turn it off at the end.  You will have many shots where a person is partially in it (top, bottom and sides) and not in it at all.  If you go with a wide shot so that no matter where the speaker or singer is that they are in the picture (assuming that you can get that far back in your facility) you'll have the speaker as a faceless image at a distance.  The result is that you will be sending an image of your service with barely recognizable participants, when they are in the image at all.  The only people who will be watching it will be those who are very devoted and determined to watch the service, usually accepting it as audio with a loosely related image attached.  This may be acceptable for your needs and desires.  Be aware, however, that in 2014, television has been widely available in the US for almost 70 years (that is, most people have experienced it throughout their entire life).  There are minimal expectations, if only unconsciously, of what constitues acceptable video, let alone what rates as engaging video.  If your goal is to be able to say, 'we have streaming', this will accomplish that goal.  If your goal is to reach existing members who, for whatever reason, can't attend but would like to at least hear the service, it will accomplish that goal.  If you want an image and sound that is as engaging as your live service, you really must use one of the other options listed here.</t>
  </si>
  <si>
    <t>A P.S. Request for the consideration or your viewer/listener:  please use sound from your sound board and not the camera sound.  If you chose to use camera sound, your sound will be very poor (probably matching your image).</t>
  </si>
  <si>
    <t>Sept 2014 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</si>
</sst>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43" formatCode="_(* #,##0.00_);_(* \(#,##0.00\);_(* &quot;-&quot;??_);_(@_)"/>
    <numFmt numFmtId="164" formatCode="_(* #,##0_);_(* \(#,##0\);_(*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i/>
      <sz val="11"/>
      <color theme="1"/>
      <name val="Calibri"/>
      <family val="2"/>
      <scheme val="minor"/>
    </font>
    <font>
      <u/>
      <sz val="11"/>
      <color theme="1"/>
      <name val="Calibri"/>
      <family val="2"/>
      <scheme val="minor"/>
    </font>
    <font>
      <b/>
      <i/>
      <sz val="14"/>
      <color theme="1"/>
      <name val="Calibri"/>
      <family val="2"/>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thin">
        <color indexed="64"/>
      </bottom>
      <diagonal/>
    </border>
    <border>
      <left/>
      <right/>
      <top style="thin">
        <color indexed="64"/>
      </top>
      <bottom style="double">
        <color indexed="64"/>
      </bottom>
      <diagonal/>
    </border>
  </borders>
  <cellStyleXfs count="2">
    <xf numFmtId="0" fontId="0" fillId="0" borderId="0"/>
    <xf numFmtId="43" fontId="1" fillId="0" borderId="0" applyFont="0" applyFill="0" applyBorder="0" applyAlignment="0" applyProtection="0"/>
  </cellStyleXfs>
  <cellXfs count="48">
    <xf numFmtId="0" fontId="0" fillId="0" borderId="0" xfId="0"/>
    <xf numFmtId="6" fontId="0" fillId="0" borderId="0" xfId="0" applyNumberFormat="1"/>
    <xf numFmtId="0" fontId="2" fillId="0" borderId="0" xfId="0" applyFont="1"/>
    <xf numFmtId="0" fontId="3" fillId="0" borderId="0" xfId="0" applyFont="1"/>
    <xf numFmtId="0" fontId="3" fillId="0" borderId="1" xfId="0" applyFont="1" applyBorder="1"/>
    <xf numFmtId="0" fontId="4" fillId="0" borderId="0" xfId="0" applyFont="1"/>
    <xf numFmtId="164" fontId="0" fillId="0" borderId="0" xfId="1" applyNumberFormat="1" applyFont="1"/>
    <xf numFmtId="0" fontId="5" fillId="0" borderId="0" xfId="0" applyFont="1"/>
    <xf numFmtId="0" fontId="6" fillId="0" borderId="0" xfId="0" applyFont="1"/>
    <xf numFmtId="6" fontId="0" fillId="0" borderId="2" xfId="0" applyNumberFormat="1" applyBorder="1"/>
    <xf numFmtId="0" fontId="7" fillId="0" borderId="0" xfId="0" applyFont="1"/>
    <xf numFmtId="0" fontId="0" fillId="2" borderId="0" xfId="0" applyFill="1"/>
    <xf numFmtId="6" fontId="0" fillId="2" borderId="0" xfId="0" applyNumberFormat="1" applyFill="1"/>
    <xf numFmtId="164" fontId="0" fillId="2" borderId="0" xfId="1" applyNumberFormat="1" applyFont="1" applyFill="1"/>
    <xf numFmtId="0" fontId="0" fillId="0" borderId="0" xfId="0" applyFill="1"/>
    <xf numFmtId="6" fontId="0" fillId="0" borderId="0" xfId="0" applyNumberFormat="1" applyFill="1"/>
    <xf numFmtId="164" fontId="0" fillId="0" borderId="0" xfId="1" applyNumberFormat="1" applyFont="1" applyFill="1"/>
    <xf numFmtId="0" fontId="0" fillId="0" borderId="0" xfId="0" applyFont="1"/>
    <xf numFmtId="0" fontId="0" fillId="2" borderId="0" xfId="0" applyFill="1" applyAlignment="1">
      <alignment wrapText="1"/>
    </xf>
    <xf numFmtId="0" fontId="0" fillId="2" borderId="0" xfId="0" applyFill="1" applyAlignment="1">
      <alignment vertical="top"/>
    </xf>
    <xf numFmtId="6" fontId="0" fillId="2" borderId="0" xfId="0" applyNumberFormat="1" applyFill="1" applyAlignment="1">
      <alignment vertical="top"/>
    </xf>
    <xf numFmtId="164" fontId="0" fillId="2" borderId="0" xfId="1" applyNumberFormat="1" applyFont="1" applyFill="1" applyAlignment="1">
      <alignment vertical="top"/>
    </xf>
    <xf numFmtId="0" fontId="0" fillId="0" borderId="0" xfId="0" applyAlignment="1">
      <alignment vertical="top"/>
    </xf>
    <xf numFmtId="6" fontId="0" fillId="0" borderId="0" xfId="0" applyNumberFormat="1" applyAlignment="1">
      <alignment vertical="top"/>
    </xf>
    <xf numFmtId="164" fontId="0" fillId="0" borderId="0" xfId="1" applyNumberFormat="1" applyFont="1" applyAlignment="1">
      <alignment vertical="top"/>
    </xf>
    <xf numFmtId="0" fontId="0" fillId="0" borderId="0" xfId="0" applyAlignment="1">
      <alignment vertical="top" wrapText="1"/>
    </xf>
    <xf numFmtId="0" fontId="2" fillId="0" borderId="1" xfId="0" applyFont="1" applyBorder="1" applyAlignment="1">
      <alignment horizontal="center"/>
    </xf>
    <xf numFmtId="0" fontId="0" fillId="0" borderId="1" xfId="0" applyBorder="1"/>
    <xf numFmtId="6" fontId="0" fillId="0" borderId="1" xfId="0" applyNumberFormat="1" applyBorder="1"/>
    <xf numFmtId="0" fontId="2" fillId="0" borderId="0" xfId="0" applyFont="1" applyFill="1" applyBorder="1" applyAlignment="1">
      <alignment horizontal="center"/>
    </xf>
    <xf numFmtId="6" fontId="0" fillId="0" borderId="0" xfId="0" applyNumberFormat="1" applyAlignment="1">
      <alignment vertical="top" wrapText="1"/>
    </xf>
    <xf numFmtId="6" fontId="0" fillId="0" borderId="1" xfId="0" applyNumberFormat="1" applyBorder="1" applyAlignment="1">
      <alignment vertical="top" wrapText="1"/>
    </xf>
    <xf numFmtId="16" fontId="0" fillId="0" borderId="0" xfId="0" quotePrefix="1" applyNumberFormat="1" applyAlignment="1">
      <alignment horizontal="center"/>
    </xf>
    <xf numFmtId="0" fontId="2" fillId="0" borderId="1" xfId="0" applyFont="1" applyFill="1" applyBorder="1" applyAlignment="1">
      <alignment horizontal="center"/>
    </xf>
    <xf numFmtId="0" fontId="0" fillId="0" borderId="1" xfId="0" applyBorder="1" applyAlignment="1">
      <alignment vertical="top" wrapText="1"/>
    </xf>
    <xf numFmtId="16" fontId="0" fillId="0" borderId="1" xfId="0" quotePrefix="1" applyNumberFormat="1" applyBorder="1" applyAlignment="1">
      <alignment horizontal="center"/>
    </xf>
    <xf numFmtId="0" fontId="2" fillId="0" borderId="0" xfId="0" applyFont="1" applyFill="1" applyBorder="1" applyAlignment="1">
      <alignment horizontal="left"/>
    </xf>
    <xf numFmtId="6" fontId="0" fillId="0" borderId="0" xfId="0" quotePrefix="1" applyNumberFormat="1" applyAlignment="1">
      <alignment horizontal="center"/>
    </xf>
    <xf numFmtId="6" fontId="0" fillId="0" borderId="1" xfId="0" quotePrefix="1" applyNumberFormat="1" applyBorder="1" applyAlignment="1">
      <alignment horizontal="center"/>
    </xf>
    <xf numFmtId="0" fontId="0" fillId="2" borderId="0" xfId="0" applyFill="1" applyAlignment="1">
      <alignment vertical="top" wrapText="1"/>
    </xf>
    <xf numFmtId="164" fontId="0" fillId="0" borderId="0" xfId="1" applyNumberFormat="1" applyFont="1" applyBorder="1"/>
    <xf numFmtId="6" fontId="0" fillId="0" borderId="0" xfId="0" applyNumberFormat="1" applyBorder="1"/>
    <xf numFmtId="164" fontId="0" fillId="0" borderId="0" xfId="1" applyNumberFormat="1" applyFont="1" applyBorder="1" applyAlignment="1">
      <alignment vertical="top"/>
    </xf>
    <xf numFmtId="6" fontId="0" fillId="0" borderId="0" xfId="0" applyNumberFormat="1" applyBorder="1" applyAlignment="1">
      <alignment vertical="top"/>
    </xf>
    <xf numFmtId="0" fontId="2" fillId="0" borderId="0" xfId="0" applyFont="1" applyBorder="1" applyAlignment="1">
      <alignment horizontal="center"/>
    </xf>
    <xf numFmtId="0" fontId="2" fillId="0" borderId="0" xfId="0" applyFont="1" applyFill="1" applyBorder="1" applyAlignment="1">
      <alignment horizontal="left" vertical="top" wrapText="1"/>
    </xf>
    <xf numFmtId="0" fontId="0" fillId="0" borderId="0" xfId="0" applyFont="1" applyAlignment="1">
      <alignment vertical="top" wrapText="1"/>
    </xf>
    <xf numFmtId="0" fontId="0" fillId="0" borderId="0" xfId="0" applyAlignment="1">
      <alignment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tabSelected="1" workbookViewId="0">
      <selection activeCell="A19" sqref="A19"/>
    </sheetView>
  </sheetViews>
  <sheetFormatPr defaultRowHeight="15" x14ac:dyDescent="0.25"/>
  <cols>
    <col min="1" max="1" width="17" customWidth="1"/>
    <col min="6" max="6" width="28.140625" customWidth="1"/>
  </cols>
  <sheetData>
    <row r="1" spans="1:13" ht="18.75" x14ac:dyDescent="0.3">
      <c r="A1" s="5" t="s">
        <v>70</v>
      </c>
    </row>
    <row r="3" spans="1:13" ht="32.25" customHeight="1" x14ac:dyDescent="0.25">
      <c r="A3" s="3" t="s">
        <v>71</v>
      </c>
      <c r="B3" s="2" t="s">
        <v>80</v>
      </c>
      <c r="C3" s="2"/>
      <c r="D3" s="2" t="s">
        <v>81</v>
      </c>
      <c r="E3" s="2"/>
      <c r="H3" s="36" t="s">
        <v>93</v>
      </c>
      <c r="J3" s="45" t="s">
        <v>92</v>
      </c>
      <c r="K3" s="45"/>
      <c r="L3" s="2" t="s">
        <v>103</v>
      </c>
    </row>
    <row r="4" spans="1:13" x14ac:dyDescent="0.25">
      <c r="B4" s="26" t="s">
        <v>3</v>
      </c>
      <c r="C4" s="26" t="s">
        <v>2</v>
      </c>
      <c r="D4" s="26" t="s">
        <v>3</v>
      </c>
      <c r="E4" s="26" t="s">
        <v>2</v>
      </c>
      <c r="F4" s="33" t="s">
        <v>83</v>
      </c>
      <c r="G4" s="33" t="s">
        <v>88</v>
      </c>
      <c r="H4" s="26" t="s">
        <v>3</v>
      </c>
      <c r="I4" s="26" t="s">
        <v>2</v>
      </c>
      <c r="J4" s="26" t="s">
        <v>3</v>
      </c>
      <c r="K4" s="26" t="s">
        <v>2</v>
      </c>
      <c r="L4" s="26" t="s">
        <v>3</v>
      </c>
      <c r="M4" s="26" t="s">
        <v>2</v>
      </c>
    </row>
    <row r="5" spans="1:13" x14ac:dyDescent="0.25">
      <c r="A5" t="s">
        <v>102</v>
      </c>
      <c r="B5" s="30">
        <f>'What Passes'!D13</f>
        <v>450</v>
      </c>
      <c r="C5" s="30">
        <f>'What Passes'!D13</f>
        <v>450</v>
      </c>
      <c r="D5" s="44"/>
      <c r="E5" s="44"/>
      <c r="F5" s="29"/>
      <c r="G5" s="29">
        <v>1</v>
      </c>
      <c r="H5" s="44"/>
      <c r="I5" s="44"/>
      <c r="J5" s="44"/>
      <c r="K5" s="44"/>
      <c r="L5" s="44"/>
      <c r="M5" s="44"/>
    </row>
    <row r="6" spans="1:13" x14ac:dyDescent="0.25">
      <c r="A6" s="25" t="s">
        <v>72</v>
      </c>
      <c r="B6" s="30">
        <f>'Basic Configuration'!D14</f>
        <v>750</v>
      </c>
      <c r="C6" s="30">
        <f>'Basic Configuration'!F14</f>
        <v>950</v>
      </c>
      <c r="D6" s="30">
        <f>B6</f>
        <v>750</v>
      </c>
      <c r="E6" s="30">
        <f>C6</f>
        <v>950</v>
      </c>
      <c r="F6" s="25" t="s">
        <v>84</v>
      </c>
      <c r="G6" s="32" t="s">
        <v>89</v>
      </c>
      <c r="H6" s="37">
        <f>B6-B5</f>
        <v>300</v>
      </c>
      <c r="I6" s="37">
        <f>C6-C5</f>
        <v>500</v>
      </c>
      <c r="J6" s="1">
        <f>SUM('Basic Configuration'!D12:D13)</f>
        <v>550</v>
      </c>
      <c r="K6" s="1">
        <f>SUM('Basic Configuration'!F12:F13)</f>
        <v>550</v>
      </c>
      <c r="L6" s="1">
        <f>J6-H6</f>
        <v>250</v>
      </c>
      <c r="M6" s="1">
        <f>K6-I6</f>
        <v>50</v>
      </c>
    </row>
    <row r="7" spans="1:13" x14ac:dyDescent="0.25">
      <c r="A7" s="25" t="s">
        <v>73</v>
      </c>
      <c r="B7" s="30">
        <f>'Basic +'!D19</f>
        <v>1030</v>
      </c>
      <c r="C7" s="30">
        <f>'Basic +'!F19</f>
        <v>1480</v>
      </c>
      <c r="D7" s="30">
        <f>'Basic +'!D43</f>
        <v>1290</v>
      </c>
      <c r="E7" s="30">
        <f>'Basic +'!F43</f>
        <v>1850</v>
      </c>
      <c r="F7" s="25" t="s">
        <v>85</v>
      </c>
      <c r="G7" s="32" t="s">
        <v>89</v>
      </c>
      <c r="H7" s="37">
        <f>B7-B6</f>
        <v>280</v>
      </c>
      <c r="I7" s="37">
        <f>C7-C6</f>
        <v>530</v>
      </c>
      <c r="J7" s="1">
        <f>SUM('Basic +'!D9:D15)</f>
        <v>430</v>
      </c>
      <c r="K7" s="1">
        <f>SUM('Basic +'!F9:F15)</f>
        <v>830</v>
      </c>
      <c r="L7" s="1">
        <f>J7-H7</f>
        <v>150</v>
      </c>
      <c r="M7" s="1">
        <f>K7-I7</f>
        <v>300</v>
      </c>
    </row>
    <row r="8" spans="1:13" x14ac:dyDescent="0.25">
      <c r="A8" s="25" t="s">
        <v>74</v>
      </c>
      <c r="B8" s="30">
        <f>'Intermediate - 1'!D18</f>
        <v>1150</v>
      </c>
      <c r="C8" s="30">
        <f>'Intermediate - 1'!F18</f>
        <v>1720</v>
      </c>
      <c r="D8" s="30">
        <f>'Intermediate - 1'!D44</f>
        <v>1410</v>
      </c>
      <c r="E8" s="30">
        <f>'Intermediate - 1'!F44</f>
        <v>2090</v>
      </c>
      <c r="F8" s="25" t="s">
        <v>86</v>
      </c>
      <c r="G8" s="32" t="s">
        <v>89</v>
      </c>
      <c r="H8" s="37">
        <f t="shared" ref="H8:H10" si="0">B8-B7</f>
        <v>120</v>
      </c>
      <c r="I8" s="37">
        <f t="shared" ref="I8:I10" si="1">C8-C7</f>
        <v>240</v>
      </c>
      <c r="J8" s="1">
        <f>SUM('Intermediate - 1'!D11)</f>
        <v>200</v>
      </c>
      <c r="K8" s="1">
        <f>'Intermediate - 1'!F11</f>
        <v>400</v>
      </c>
      <c r="L8" s="1">
        <f t="shared" ref="L8:L9" si="2">J8-H8</f>
        <v>80</v>
      </c>
      <c r="M8" s="1">
        <f t="shared" ref="M8:M9" si="3">K8-I8</f>
        <v>160</v>
      </c>
    </row>
    <row r="9" spans="1:13" ht="30" x14ac:dyDescent="0.25">
      <c r="A9" s="25" t="s">
        <v>75</v>
      </c>
      <c r="B9" s="30">
        <f>'Intermediate - 2'!D19</f>
        <v>1750</v>
      </c>
      <c r="C9" s="30">
        <f>'Intermediate - 2'!F19</f>
        <v>2770</v>
      </c>
      <c r="D9" s="30">
        <f>'Intermediate - 2'!D46</f>
        <v>2010</v>
      </c>
      <c r="E9" s="30">
        <f>'Intermediate - 2'!F46</f>
        <v>3140</v>
      </c>
      <c r="F9" s="25" t="s">
        <v>87</v>
      </c>
      <c r="G9" s="32" t="s">
        <v>89</v>
      </c>
      <c r="H9" s="37">
        <f t="shared" si="0"/>
        <v>600</v>
      </c>
      <c r="I9" s="37">
        <f t="shared" si="1"/>
        <v>1050</v>
      </c>
      <c r="J9" s="1">
        <f>SUM('Intermediate - 2'!D17:D18)</f>
        <v>650</v>
      </c>
      <c r="K9" s="1">
        <f>SUM('Intermediate - 2'!F17:F18)</f>
        <v>1100</v>
      </c>
      <c r="L9" s="1">
        <f t="shared" si="2"/>
        <v>50</v>
      </c>
      <c r="M9" s="1">
        <f t="shared" si="3"/>
        <v>50</v>
      </c>
    </row>
    <row r="10" spans="1:13" ht="30" x14ac:dyDescent="0.25">
      <c r="A10" s="25" t="s">
        <v>76</v>
      </c>
      <c r="B10" s="31">
        <f>Advanced!D19</f>
        <v>3690</v>
      </c>
      <c r="C10" s="31">
        <f>Advanced!F19</f>
        <v>4710</v>
      </c>
      <c r="D10" s="31">
        <f>Advanced!D46</f>
        <v>4220</v>
      </c>
      <c r="E10" s="31">
        <f>Advanced!F46</f>
        <v>5240</v>
      </c>
      <c r="F10" s="34" t="s">
        <v>91</v>
      </c>
      <c r="G10" s="35" t="s">
        <v>90</v>
      </c>
      <c r="H10" s="38">
        <f t="shared" si="0"/>
        <v>1940</v>
      </c>
      <c r="I10" s="38">
        <f t="shared" si="1"/>
        <v>1940</v>
      </c>
      <c r="J10" s="28" t="s">
        <v>94</v>
      </c>
      <c r="K10" s="27" t="s">
        <v>94</v>
      </c>
    </row>
    <row r="12" spans="1:13" x14ac:dyDescent="0.25">
      <c r="A12" t="s">
        <v>77</v>
      </c>
      <c r="E12" s="1">
        <f>'Intermediate - 2'!B53</f>
        <v>480</v>
      </c>
      <c r="F12" t="s">
        <v>78</v>
      </c>
    </row>
    <row r="13" spans="1:13" x14ac:dyDescent="0.25">
      <c r="A13" s="7" t="s">
        <v>79</v>
      </c>
    </row>
    <row r="15" spans="1:13" ht="15.75" x14ac:dyDescent="0.25">
      <c r="A15" s="3" t="s">
        <v>82</v>
      </c>
      <c r="B15" s="3"/>
      <c r="C15" s="3"/>
      <c r="D15" s="4" t="s">
        <v>3</v>
      </c>
      <c r="E15" s="4" t="s">
        <v>2</v>
      </c>
    </row>
    <row r="16" spans="1:13" x14ac:dyDescent="0.25">
      <c r="A16" t="s">
        <v>1</v>
      </c>
      <c r="D16" s="1">
        <v>15</v>
      </c>
      <c r="E16" s="1">
        <v>50</v>
      </c>
    </row>
    <row r="19" spans="1:1" x14ac:dyDescent="0.25">
      <c r="A19" t="s">
        <v>106</v>
      </c>
    </row>
  </sheetData>
  <mergeCells count="1">
    <mergeCell ref="J3:K3"/>
  </mergeCells>
  <pageMargins left="0.7" right="0.7" top="0.75" bottom="0.75" header="0.3" footer="0.3"/>
  <pageSetup scale="84" orientation="landscape" verticalDpi="0" r:id="rId1"/>
  <headerFooter>
    <oddFooter>&amp;L&amp;F&amp;CPage &amp;P of &amp;N&amp;R&amp;A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3"/>
  <sheetViews>
    <sheetView topLeftCell="A20" workbookViewId="0">
      <selection activeCell="A34" sqref="A34"/>
    </sheetView>
  </sheetViews>
  <sheetFormatPr defaultRowHeight="15" x14ac:dyDescent="0.25"/>
  <cols>
    <col min="1" max="1" width="26" customWidth="1"/>
    <col min="2" max="2" width="11" customWidth="1"/>
    <col min="3" max="3" width="7.5703125" customWidth="1"/>
    <col min="7" max="7" width="55.85546875" bestFit="1" customWidth="1"/>
  </cols>
  <sheetData>
    <row r="1" spans="1:7" ht="18.75" x14ac:dyDescent="0.3">
      <c r="A1" s="5" t="s">
        <v>0</v>
      </c>
      <c r="B1" s="5"/>
      <c r="C1" s="5"/>
    </row>
    <row r="2" spans="1:7" ht="18.75" x14ac:dyDescent="0.3">
      <c r="A2" s="10" t="s">
        <v>95</v>
      </c>
      <c r="B2" s="5"/>
      <c r="C2" s="5"/>
    </row>
    <row r="4" spans="1:7" ht="15.75" x14ac:dyDescent="0.25">
      <c r="A4" s="3" t="s">
        <v>82</v>
      </c>
      <c r="B4" s="3"/>
      <c r="C4" s="3"/>
      <c r="D4" s="4" t="s">
        <v>3</v>
      </c>
      <c r="E4" s="4"/>
      <c r="F4" s="4" t="s">
        <v>2</v>
      </c>
    </row>
    <row r="5" spans="1:7" x14ac:dyDescent="0.25">
      <c r="A5" t="s">
        <v>1</v>
      </c>
      <c r="D5" s="1">
        <v>15</v>
      </c>
      <c r="E5" s="1"/>
      <c r="F5" s="1">
        <v>50</v>
      </c>
    </row>
    <row r="7" spans="1:7" ht="15.75" x14ac:dyDescent="0.25">
      <c r="A7" s="3" t="s">
        <v>6</v>
      </c>
      <c r="B7" s="3"/>
      <c r="C7" s="3"/>
    </row>
    <row r="8" spans="1:7" x14ac:dyDescent="0.25">
      <c r="A8" s="7" t="s">
        <v>5</v>
      </c>
    </row>
    <row r="9" spans="1:7" x14ac:dyDescent="0.25">
      <c r="A9" t="s">
        <v>7</v>
      </c>
      <c r="B9" s="1">
        <v>100</v>
      </c>
      <c r="C9">
        <v>1</v>
      </c>
      <c r="D9" s="1">
        <f>B9*C9</f>
        <v>100</v>
      </c>
      <c r="E9" s="40"/>
      <c r="F9" s="41"/>
      <c r="G9" t="s">
        <v>98</v>
      </c>
    </row>
    <row r="10" spans="1:7" x14ac:dyDescent="0.25">
      <c r="A10" t="s">
        <v>101</v>
      </c>
      <c r="B10" s="1">
        <v>50</v>
      </c>
      <c r="C10">
        <v>1</v>
      </c>
      <c r="D10" s="1">
        <f>B10*C10</f>
        <v>50</v>
      </c>
      <c r="E10" s="40"/>
      <c r="F10" s="41"/>
    </row>
    <row r="11" spans="1:7" x14ac:dyDescent="0.25">
      <c r="A11" s="22" t="s">
        <v>12</v>
      </c>
      <c r="B11" s="23">
        <v>300</v>
      </c>
      <c r="C11" s="22">
        <v>1</v>
      </c>
      <c r="D11" s="23">
        <f>B11*C11</f>
        <v>300</v>
      </c>
      <c r="E11" s="42"/>
      <c r="F11" s="43"/>
      <c r="G11" s="25" t="s">
        <v>96</v>
      </c>
    </row>
    <row r="12" spans="1:7" x14ac:dyDescent="0.25">
      <c r="A12" t="s">
        <v>13</v>
      </c>
      <c r="B12" s="1">
        <v>0</v>
      </c>
      <c r="C12">
        <v>1</v>
      </c>
      <c r="D12" s="1">
        <f>B12*C12</f>
        <v>0</v>
      </c>
      <c r="E12" s="40"/>
      <c r="F12" s="41"/>
      <c r="G12" t="s">
        <v>97</v>
      </c>
    </row>
    <row r="13" spans="1:7" ht="15.75" thickBot="1" x14ac:dyDescent="0.3">
      <c r="D13" s="9">
        <f>SUM(D9:D12)</f>
        <v>450</v>
      </c>
      <c r="E13" s="40"/>
      <c r="F13" s="41"/>
    </row>
    <row r="14" spans="1:7" ht="15.75" thickTop="1" x14ac:dyDescent="0.25">
      <c r="B14" s="1"/>
      <c r="D14" s="1"/>
      <c r="E14" s="6"/>
      <c r="F14" s="1"/>
    </row>
    <row r="15" spans="1:7" x14ac:dyDescent="0.25">
      <c r="A15" s="7" t="s">
        <v>14</v>
      </c>
      <c r="B15" s="1"/>
      <c r="D15" s="1"/>
      <c r="E15" s="6"/>
      <c r="F15" s="1"/>
    </row>
    <row r="16" spans="1:7" x14ac:dyDescent="0.25">
      <c r="A16" t="s">
        <v>15</v>
      </c>
      <c r="B16" s="1"/>
      <c r="D16" s="1"/>
      <c r="E16" s="6"/>
      <c r="F16" s="1"/>
    </row>
    <row r="17" spans="1:7" x14ac:dyDescent="0.25">
      <c r="A17" t="s">
        <v>16</v>
      </c>
      <c r="B17" s="1"/>
      <c r="D17" s="1"/>
      <c r="E17" s="6"/>
      <c r="F17" s="1"/>
    </row>
    <row r="19" spans="1:7" x14ac:dyDescent="0.25">
      <c r="A19" s="7" t="s">
        <v>17</v>
      </c>
    </row>
    <row r="20" spans="1:7" x14ac:dyDescent="0.25">
      <c r="A20" t="s">
        <v>18</v>
      </c>
    </row>
    <row r="21" spans="1:7" x14ac:dyDescent="0.25">
      <c r="A21" t="s">
        <v>19</v>
      </c>
    </row>
    <row r="22" spans="1:7" x14ac:dyDescent="0.25">
      <c r="A22" s="8" t="s">
        <v>22</v>
      </c>
    </row>
    <row r="24" spans="1:7" x14ac:dyDescent="0.25">
      <c r="A24" s="7" t="s">
        <v>20</v>
      </c>
    </row>
    <row r="25" spans="1:7" x14ac:dyDescent="0.25">
      <c r="A25" t="s">
        <v>21</v>
      </c>
    </row>
    <row r="26" spans="1:7" x14ac:dyDescent="0.25">
      <c r="A26" t="s">
        <v>23</v>
      </c>
    </row>
    <row r="27" spans="1:7" x14ac:dyDescent="0.25">
      <c r="A27" t="s">
        <v>41</v>
      </c>
    </row>
    <row r="29" spans="1:7" x14ac:dyDescent="0.25">
      <c r="A29" s="7" t="s">
        <v>99</v>
      </c>
    </row>
    <row r="30" spans="1:7" ht="177.75" customHeight="1" x14ac:dyDescent="0.25">
      <c r="A30" s="46" t="s">
        <v>104</v>
      </c>
      <c r="B30" s="46"/>
      <c r="C30" s="46"/>
      <c r="D30" s="46"/>
      <c r="E30" s="46"/>
      <c r="F30" s="46"/>
      <c r="G30" s="46"/>
    </row>
    <row r="31" spans="1:7" ht="49.5" customHeight="1" x14ac:dyDescent="0.25">
      <c r="A31" s="46" t="s">
        <v>100</v>
      </c>
      <c r="B31" s="46"/>
      <c r="C31" s="46"/>
      <c r="D31" s="46"/>
      <c r="E31" s="46"/>
      <c r="F31" s="46"/>
      <c r="G31" s="46"/>
    </row>
    <row r="33" spans="1:7" ht="30" customHeight="1" x14ac:dyDescent="0.25">
      <c r="A33" s="47" t="s">
        <v>105</v>
      </c>
      <c r="B33" s="47"/>
      <c r="C33" s="47"/>
      <c r="D33" s="47"/>
      <c r="E33" s="47"/>
      <c r="F33" s="47"/>
      <c r="G33" s="47"/>
    </row>
  </sheetData>
  <mergeCells count="3">
    <mergeCell ref="A30:G30"/>
    <mergeCell ref="A31:G31"/>
    <mergeCell ref="A33:G33"/>
  </mergeCells>
  <pageMargins left="0.7" right="0.7" top="0.75" bottom="0.75" header="0.3" footer="0.3"/>
  <pageSetup scale="79" orientation="landscape" verticalDpi="0" r:id="rId1"/>
  <headerFooter>
    <oddFooter>&amp;L&amp;Z&amp;F&amp;CPage &amp;P of &amp;N&amp;R&amp;A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topLeftCell="A8" workbookViewId="0">
      <selection activeCell="A12" sqref="A12:F13"/>
    </sheetView>
  </sheetViews>
  <sheetFormatPr defaultRowHeight="15" x14ac:dyDescent="0.25"/>
  <cols>
    <col min="1" max="1" width="26" customWidth="1"/>
    <col min="2" max="2" width="11" customWidth="1"/>
    <col min="3" max="3" width="7.5703125" customWidth="1"/>
    <col min="7" max="7" width="55.85546875" bestFit="1" customWidth="1"/>
  </cols>
  <sheetData>
    <row r="1" spans="1:7" ht="18.75" x14ac:dyDescent="0.3">
      <c r="A1" s="5" t="s">
        <v>0</v>
      </c>
      <c r="B1" s="5"/>
      <c r="C1" s="5"/>
    </row>
    <row r="2" spans="1:7" ht="18.75" x14ac:dyDescent="0.3">
      <c r="A2" s="10" t="s">
        <v>29</v>
      </c>
      <c r="B2" s="5"/>
      <c r="C2" s="5"/>
    </row>
    <row r="4" spans="1:7" ht="15.75" x14ac:dyDescent="0.25">
      <c r="A4" s="3" t="s">
        <v>4</v>
      </c>
      <c r="B4" s="3"/>
      <c r="C4" s="3"/>
      <c r="D4" s="4" t="s">
        <v>3</v>
      </c>
      <c r="E4" s="4"/>
      <c r="F4" s="4" t="s">
        <v>2</v>
      </c>
    </row>
    <row r="5" spans="1:7" x14ac:dyDescent="0.25">
      <c r="A5" t="s">
        <v>1</v>
      </c>
      <c r="D5" s="1">
        <v>15</v>
      </c>
      <c r="E5" s="1"/>
      <c r="F5" s="1">
        <v>50</v>
      </c>
    </row>
    <row r="7" spans="1:7" ht="15.75" x14ac:dyDescent="0.25">
      <c r="A7" s="3" t="s">
        <v>6</v>
      </c>
      <c r="B7" s="3"/>
      <c r="C7" s="3"/>
    </row>
    <row r="8" spans="1:7" x14ac:dyDescent="0.25">
      <c r="A8" s="7" t="s">
        <v>5</v>
      </c>
    </row>
    <row r="9" spans="1:7" x14ac:dyDescent="0.25">
      <c r="A9" t="s">
        <v>7</v>
      </c>
      <c r="B9" s="1">
        <v>100</v>
      </c>
      <c r="C9">
        <v>1</v>
      </c>
      <c r="D9" s="1">
        <f>B9*C9</f>
        <v>100</v>
      </c>
      <c r="E9" s="6">
        <v>2</v>
      </c>
      <c r="F9" s="1">
        <f>B9*E9</f>
        <v>200</v>
      </c>
      <c r="G9" t="s">
        <v>9</v>
      </c>
    </row>
    <row r="10" spans="1:7" x14ac:dyDescent="0.25">
      <c r="A10" t="s">
        <v>37</v>
      </c>
      <c r="B10" s="1">
        <v>50</v>
      </c>
      <c r="C10">
        <v>1</v>
      </c>
      <c r="D10" s="1">
        <f>B10*C10</f>
        <v>50</v>
      </c>
      <c r="E10" s="6">
        <v>2</v>
      </c>
      <c r="F10" s="1">
        <f>B10*E10</f>
        <v>100</v>
      </c>
      <c r="G10" t="s">
        <v>10</v>
      </c>
    </row>
    <row r="11" spans="1:7" x14ac:dyDescent="0.25">
      <c r="A11" t="s">
        <v>11</v>
      </c>
      <c r="B11" s="1">
        <v>50</v>
      </c>
      <c r="C11">
        <v>1</v>
      </c>
      <c r="D11" s="1">
        <f>B11*C11</f>
        <v>50</v>
      </c>
      <c r="E11" s="6">
        <v>2</v>
      </c>
      <c r="F11" s="1">
        <f>B11*E11</f>
        <v>100</v>
      </c>
    </row>
    <row r="12" spans="1:7" ht="30" x14ac:dyDescent="0.25">
      <c r="A12" s="19" t="s">
        <v>12</v>
      </c>
      <c r="B12" s="20">
        <v>500</v>
      </c>
      <c r="C12" s="19">
        <v>1</v>
      </c>
      <c r="D12" s="20">
        <f>B12*C12</f>
        <v>500</v>
      </c>
      <c r="E12" s="21">
        <v>1</v>
      </c>
      <c r="F12" s="20">
        <f>B12*E12</f>
        <v>500</v>
      </c>
      <c r="G12" s="25" t="s">
        <v>63</v>
      </c>
    </row>
    <row r="13" spans="1:7" x14ac:dyDescent="0.25">
      <c r="A13" s="11" t="s">
        <v>13</v>
      </c>
      <c r="B13" s="12">
        <v>50</v>
      </c>
      <c r="C13" s="11">
        <v>1</v>
      </c>
      <c r="D13" s="12">
        <f>B13*C13</f>
        <v>50</v>
      </c>
      <c r="E13" s="13">
        <v>1</v>
      </c>
      <c r="F13" s="12">
        <f>B13*E13</f>
        <v>50</v>
      </c>
      <c r="G13" t="s">
        <v>25</v>
      </c>
    </row>
    <row r="14" spans="1:7" ht="15.75" thickBot="1" x14ac:dyDescent="0.3">
      <c r="D14" s="9">
        <f>SUM(D9:D13)</f>
        <v>750</v>
      </c>
      <c r="E14" s="6"/>
      <c r="F14" s="9">
        <f>SUM(F9:F13)</f>
        <v>950</v>
      </c>
    </row>
    <row r="15" spans="1:7" ht="15.75" thickTop="1" x14ac:dyDescent="0.25">
      <c r="B15" s="1"/>
      <c r="D15" s="1"/>
      <c r="E15" s="6"/>
      <c r="F15" s="1"/>
    </row>
    <row r="16" spans="1:7" x14ac:dyDescent="0.25">
      <c r="A16" s="7" t="s">
        <v>14</v>
      </c>
      <c r="B16" s="1"/>
      <c r="D16" s="1"/>
      <c r="E16" s="6"/>
      <c r="F16" s="1"/>
    </row>
    <row r="17" spans="1:6" x14ac:dyDescent="0.25">
      <c r="A17" t="s">
        <v>15</v>
      </c>
      <c r="B17" s="1"/>
      <c r="D17" s="1"/>
      <c r="E17" s="6"/>
      <c r="F17" s="1"/>
    </row>
    <row r="18" spans="1:6" x14ac:dyDescent="0.25">
      <c r="A18" t="s">
        <v>16</v>
      </c>
      <c r="B18" s="1"/>
      <c r="D18" s="1"/>
      <c r="E18" s="6"/>
      <c r="F18" s="1"/>
    </row>
    <row r="20" spans="1:6" x14ac:dyDescent="0.25">
      <c r="A20" s="7" t="s">
        <v>17</v>
      </c>
    </row>
    <row r="21" spans="1:6" x14ac:dyDescent="0.25">
      <c r="A21" t="s">
        <v>18</v>
      </c>
    </row>
    <row r="22" spans="1:6" x14ac:dyDescent="0.25">
      <c r="A22" t="s">
        <v>19</v>
      </c>
    </row>
    <row r="23" spans="1:6" x14ac:dyDescent="0.25">
      <c r="A23" s="8" t="s">
        <v>22</v>
      </c>
    </row>
    <row r="25" spans="1:6" x14ac:dyDescent="0.25">
      <c r="A25" s="7" t="s">
        <v>20</v>
      </c>
    </row>
    <row r="26" spans="1:6" x14ac:dyDescent="0.25">
      <c r="A26" t="s">
        <v>21</v>
      </c>
    </row>
    <row r="27" spans="1:6" x14ac:dyDescent="0.25">
      <c r="A27" t="s">
        <v>23</v>
      </c>
    </row>
    <row r="28" spans="1:6" x14ac:dyDescent="0.25">
      <c r="A28" t="s">
        <v>41</v>
      </c>
    </row>
    <row r="29" spans="1:6" x14ac:dyDescent="0.25">
      <c r="A29" t="s">
        <v>24</v>
      </c>
    </row>
    <row r="31" spans="1:6" x14ac:dyDescent="0.25">
      <c r="A31" s="7" t="s">
        <v>26</v>
      </c>
    </row>
    <row r="32" spans="1:6" x14ac:dyDescent="0.25">
      <c r="A32" t="s">
        <v>27</v>
      </c>
    </row>
    <row r="33" spans="1:6" x14ac:dyDescent="0.25">
      <c r="A33" t="s">
        <v>28</v>
      </c>
    </row>
    <row r="35" spans="1:6" x14ac:dyDescent="0.25">
      <c r="B35" s="1"/>
      <c r="D35" s="1"/>
      <c r="F35" s="1"/>
    </row>
  </sheetData>
  <pageMargins left="0.7" right="0.7" top="0.75" bottom="0.75" header="0.3" footer="0.3"/>
  <pageSetup scale="94" orientation="landscape" verticalDpi="0" r:id="rId1"/>
  <headerFooter>
    <oddFooter>&amp;L&amp;Z&amp;F&amp;CPage &amp;P of &amp;N&amp;R&amp;A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
  <sheetViews>
    <sheetView topLeftCell="A16" workbookViewId="0">
      <selection activeCell="A17" sqref="A17:G17"/>
    </sheetView>
  </sheetViews>
  <sheetFormatPr defaultRowHeight="15" x14ac:dyDescent="0.25"/>
  <cols>
    <col min="1" max="1" width="26" customWidth="1"/>
    <col min="2" max="2" width="11" customWidth="1"/>
    <col min="3" max="3" width="7.5703125" customWidth="1"/>
    <col min="7" max="7" width="44.85546875" bestFit="1" customWidth="1"/>
  </cols>
  <sheetData>
    <row r="1" spans="1:7" ht="18.75" x14ac:dyDescent="0.3">
      <c r="A1" s="5" t="s">
        <v>0</v>
      </c>
      <c r="B1" s="5"/>
      <c r="C1" s="5"/>
    </row>
    <row r="2" spans="1:7" ht="18.75" x14ac:dyDescent="0.3">
      <c r="A2" s="10" t="s">
        <v>30</v>
      </c>
    </row>
    <row r="3" spans="1:7" ht="18.75" x14ac:dyDescent="0.3">
      <c r="A3" s="10"/>
    </row>
    <row r="4" spans="1:7" ht="15.75" x14ac:dyDescent="0.25">
      <c r="A4" s="3" t="s">
        <v>4</v>
      </c>
      <c r="B4" s="3"/>
      <c r="C4" s="3"/>
      <c r="D4" s="4" t="s">
        <v>3</v>
      </c>
      <c r="E4" s="4"/>
      <c r="F4" s="4" t="s">
        <v>2</v>
      </c>
    </row>
    <row r="5" spans="1:7" x14ac:dyDescent="0.25">
      <c r="A5" t="s">
        <v>1</v>
      </c>
      <c r="D5" s="1">
        <v>15</v>
      </c>
      <c r="E5" s="1"/>
      <c r="F5" s="1">
        <v>50</v>
      </c>
    </row>
    <row r="7" spans="1:7" ht="15.75" x14ac:dyDescent="0.25">
      <c r="A7" s="3" t="s">
        <v>6</v>
      </c>
      <c r="B7" s="3"/>
      <c r="C7" s="3"/>
    </row>
    <row r="8" spans="1:7" x14ac:dyDescent="0.25">
      <c r="A8" s="7" t="s">
        <v>5</v>
      </c>
    </row>
    <row r="9" spans="1:7" x14ac:dyDescent="0.25">
      <c r="A9" s="11" t="s">
        <v>7</v>
      </c>
      <c r="B9" s="12">
        <v>200</v>
      </c>
      <c r="C9" s="11">
        <v>1</v>
      </c>
      <c r="D9" s="12">
        <f t="shared" ref="D9:D18" si="0">B9*C9</f>
        <v>200</v>
      </c>
      <c r="E9" s="13">
        <v>2</v>
      </c>
      <c r="F9" s="12">
        <f t="shared" ref="F9:F18" si="1">B9*E9</f>
        <v>400</v>
      </c>
      <c r="G9" s="11" t="s">
        <v>31</v>
      </c>
    </row>
    <row r="10" spans="1:7" x14ac:dyDescent="0.25">
      <c r="A10" s="11" t="s">
        <v>37</v>
      </c>
      <c r="B10" s="12">
        <v>50</v>
      </c>
      <c r="C10" s="11">
        <v>1</v>
      </c>
      <c r="D10" s="12">
        <f t="shared" si="0"/>
        <v>50</v>
      </c>
      <c r="E10" s="13">
        <v>2</v>
      </c>
      <c r="F10" s="12">
        <f t="shared" si="1"/>
        <v>100</v>
      </c>
      <c r="G10" s="11" t="s">
        <v>51</v>
      </c>
    </row>
    <row r="11" spans="1:7" x14ac:dyDescent="0.25">
      <c r="A11" s="11" t="s">
        <v>52</v>
      </c>
      <c r="B11" s="12">
        <v>30</v>
      </c>
      <c r="C11" s="11">
        <v>1</v>
      </c>
      <c r="D11" s="12">
        <f t="shared" si="0"/>
        <v>30</v>
      </c>
      <c r="E11" s="13">
        <v>2</v>
      </c>
      <c r="F11" s="12">
        <f t="shared" si="1"/>
        <v>60</v>
      </c>
      <c r="G11" s="11"/>
    </row>
    <row r="12" spans="1:7" x14ac:dyDescent="0.25">
      <c r="A12" s="11" t="s">
        <v>8</v>
      </c>
      <c r="B12" s="12">
        <v>50</v>
      </c>
      <c r="C12" s="11">
        <v>1</v>
      </c>
      <c r="D12" s="12">
        <f t="shared" si="0"/>
        <v>50</v>
      </c>
      <c r="E12" s="13">
        <v>2</v>
      </c>
      <c r="F12" s="12">
        <f t="shared" si="1"/>
        <v>100</v>
      </c>
      <c r="G12" s="11"/>
    </row>
    <row r="13" spans="1:7" x14ac:dyDescent="0.25">
      <c r="A13" s="11" t="s">
        <v>35</v>
      </c>
      <c r="B13" s="12">
        <v>30</v>
      </c>
      <c r="C13" s="11">
        <v>1</v>
      </c>
      <c r="D13" s="12">
        <f t="shared" si="0"/>
        <v>30</v>
      </c>
      <c r="E13" s="13">
        <v>2</v>
      </c>
      <c r="F13" s="12">
        <f t="shared" si="1"/>
        <v>60</v>
      </c>
      <c r="G13" s="11" t="s">
        <v>39</v>
      </c>
    </row>
    <row r="14" spans="1:7" x14ac:dyDescent="0.25">
      <c r="A14" s="11" t="s">
        <v>36</v>
      </c>
      <c r="B14" s="12">
        <v>40</v>
      </c>
      <c r="C14" s="11">
        <v>1</v>
      </c>
      <c r="D14" s="12">
        <f t="shared" si="0"/>
        <v>40</v>
      </c>
      <c r="E14" s="13">
        <v>2</v>
      </c>
      <c r="F14" s="12">
        <f t="shared" si="1"/>
        <v>80</v>
      </c>
      <c r="G14" s="11" t="s">
        <v>38</v>
      </c>
    </row>
    <row r="15" spans="1:7" x14ac:dyDescent="0.25">
      <c r="A15" s="11" t="s">
        <v>32</v>
      </c>
      <c r="B15" s="12">
        <v>30</v>
      </c>
      <c r="C15" s="11">
        <v>1</v>
      </c>
      <c r="D15" s="12">
        <f t="shared" si="0"/>
        <v>30</v>
      </c>
      <c r="E15" s="13">
        <v>1</v>
      </c>
      <c r="F15" s="12">
        <f t="shared" si="1"/>
        <v>30</v>
      </c>
      <c r="G15" s="11" t="s">
        <v>33</v>
      </c>
    </row>
    <row r="16" spans="1:7" x14ac:dyDescent="0.25">
      <c r="A16" t="s">
        <v>11</v>
      </c>
      <c r="B16" s="1">
        <v>50</v>
      </c>
      <c r="C16">
        <v>1</v>
      </c>
      <c r="D16" s="1">
        <f t="shared" si="0"/>
        <v>50</v>
      </c>
      <c r="E16" s="6">
        <v>2</v>
      </c>
      <c r="F16" s="1">
        <f t="shared" si="1"/>
        <v>100</v>
      </c>
    </row>
    <row r="17" spans="1:7" ht="30" x14ac:dyDescent="0.25">
      <c r="A17" s="22" t="s">
        <v>12</v>
      </c>
      <c r="B17" s="23">
        <v>500</v>
      </c>
      <c r="C17" s="22">
        <v>1</v>
      </c>
      <c r="D17" s="23">
        <f t="shared" si="0"/>
        <v>500</v>
      </c>
      <c r="E17" s="24">
        <v>1</v>
      </c>
      <c r="F17" s="23">
        <f t="shared" si="1"/>
        <v>500</v>
      </c>
      <c r="G17" s="25" t="s">
        <v>63</v>
      </c>
    </row>
    <row r="18" spans="1:7" x14ac:dyDescent="0.25">
      <c r="A18" t="s">
        <v>13</v>
      </c>
      <c r="B18" s="1">
        <v>50</v>
      </c>
      <c r="C18">
        <v>1</v>
      </c>
      <c r="D18" s="1">
        <f t="shared" si="0"/>
        <v>50</v>
      </c>
      <c r="E18" s="6">
        <v>1</v>
      </c>
      <c r="F18" s="1">
        <f t="shared" si="1"/>
        <v>50</v>
      </c>
      <c r="G18" t="s">
        <v>25</v>
      </c>
    </row>
    <row r="19" spans="1:7" ht="15.75" thickBot="1" x14ac:dyDescent="0.3">
      <c r="D19" s="9">
        <f>SUM(D9:D18)</f>
        <v>1030</v>
      </c>
      <c r="E19" s="6"/>
      <c r="F19" s="9">
        <f>SUM(F9:F18)</f>
        <v>1480</v>
      </c>
    </row>
    <row r="20" spans="1:7" ht="15.75" thickTop="1" x14ac:dyDescent="0.25">
      <c r="B20" s="1"/>
      <c r="D20" s="1"/>
      <c r="E20" s="6"/>
      <c r="F20" s="1"/>
    </row>
    <row r="21" spans="1:7" x14ac:dyDescent="0.25">
      <c r="A21" s="7" t="s">
        <v>14</v>
      </c>
      <c r="B21" s="1"/>
      <c r="D21" s="1"/>
      <c r="E21" s="6"/>
      <c r="F21" s="1"/>
    </row>
    <row r="22" spans="1:7" x14ac:dyDescent="0.25">
      <c r="A22" t="s">
        <v>15</v>
      </c>
      <c r="B22" s="1"/>
      <c r="D22" s="1"/>
      <c r="E22" s="6"/>
      <c r="F22" s="1"/>
    </row>
    <row r="23" spans="1:7" x14ac:dyDescent="0.25">
      <c r="A23" t="s">
        <v>16</v>
      </c>
      <c r="B23" s="1"/>
      <c r="D23" s="1"/>
      <c r="E23" s="6"/>
      <c r="F23" s="1"/>
    </row>
    <row r="25" spans="1:7" x14ac:dyDescent="0.25">
      <c r="A25" s="7" t="s">
        <v>17</v>
      </c>
    </row>
    <row r="26" spans="1:7" x14ac:dyDescent="0.25">
      <c r="A26" t="s">
        <v>18</v>
      </c>
    </row>
    <row r="27" spans="1:7" x14ac:dyDescent="0.25">
      <c r="A27" t="s">
        <v>19</v>
      </c>
    </row>
    <row r="28" spans="1:7" x14ac:dyDescent="0.25">
      <c r="A28" s="8" t="s">
        <v>22</v>
      </c>
    </row>
    <row r="30" spans="1:7" x14ac:dyDescent="0.25">
      <c r="A30" s="7" t="s">
        <v>20</v>
      </c>
    </row>
    <row r="31" spans="1:7" x14ac:dyDescent="0.25">
      <c r="A31" t="s">
        <v>21</v>
      </c>
    </row>
    <row r="32" spans="1:7" x14ac:dyDescent="0.25">
      <c r="A32" t="s">
        <v>34</v>
      </c>
    </row>
    <row r="33" spans="1:6" x14ac:dyDescent="0.25">
      <c r="A33" t="s">
        <v>47</v>
      </c>
    </row>
    <row r="34" spans="1:6" x14ac:dyDescent="0.25">
      <c r="A34" t="s">
        <v>40</v>
      </c>
    </row>
    <row r="35" spans="1:6" x14ac:dyDescent="0.25">
      <c r="A35" t="s">
        <v>24</v>
      </c>
    </row>
    <row r="36" spans="1:6" x14ac:dyDescent="0.25">
      <c r="A36" t="s">
        <v>48</v>
      </c>
    </row>
    <row r="38" spans="1:6" x14ac:dyDescent="0.25">
      <c r="A38" s="7" t="s">
        <v>42</v>
      </c>
    </row>
    <row r="39" spans="1:6" x14ac:dyDescent="0.25">
      <c r="A39" t="s">
        <v>43</v>
      </c>
      <c r="B39" s="1">
        <v>60</v>
      </c>
      <c r="C39">
        <v>1</v>
      </c>
      <c r="D39" s="1">
        <f t="shared" ref="D39:D41" si="2">B39*C39</f>
        <v>60</v>
      </c>
      <c r="E39" s="6">
        <v>2</v>
      </c>
      <c r="F39" s="1">
        <f t="shared" ref="F39:F41" si="3">B39*E39</f>
        <v>120</v>
      </c>
    </row>
    <row r="40" spans="1:6" x14ac:dyDescent="0.25">
      <c r="A40" t="s">
        <v>44</v>
      </c>
      <c r="B40" s="1">
        <v>50</v>
      </c>
      <c r="C40">
        <v>1</v>
      </c>
      <c r="D40" s="1">
        <f t="shared" si="2"/>
        <v>50</v>
      </c>
      <c r="E40" s="6">
        <v>2</v>
      </c>
      <c r="F40" s="1">
        <f t="shared" si="3"/>
        <v>100</v>
      </c>
    </row>
    <row r="41" spans="1:6" x14ac:dyDescent="0.25">
      <c r="A41" t="s">
        <v>45</v>
      </c>
      <c r="B41" s="1">
        <v>150</v>
      </c>
      <c r="C41">
        <v>1</v>
      </c>
      <c r="D41" s="1">
        <f t="shared" si="2"/>
        <v>150</v>
      </c>
      <c r="E41" s="6">
        <v>1</v>
      </c>
      <c r="F41" s="1">
        <f t="shared" si="3"/>
        <v>150</v>
      </c>
    </row>
    <row r="42" spans="1:6" ht="15.75" thickBot="1" x14ac:dyDescent="0.3">
      <c r="D42" s="9">
        <f>SUM(D39:D41)</f>
        <v>260</v>
      </c>
      <c r="F42" s="9">
        <f>SUM(F39:F41)</f>
        <v>370</v>
      </c>
    </row>
    <row r="43" spans="1:6" ht="15.75" thickTop="1" x14ac:dyDescent="0.25">
      <c r="A43" s="7" t="s">
        <v>46</v>
      </c>
      <c r="D43" s="1">
        <f>D19+D42</f>
        <v>1290</v>
      </c>
      <c r="F43" s="1">
        <f>F19+F42</f>
        <v>1850</v>
      </c>
    </row>
  </sheetData>
  <pageMargins left="0.7" right="0.7" top="0.75" bottom="0.75" header="0.3" footer="0.3"/>
  <pageSetup fitToHeight="0" orientation="landscape" verticalDpi="0" r:id="rId1"/>
  <headerFooter>
    <oddFooter>&amp;L&amp;F&amp;CPage &amp;P of &amp;N&amp;R&amp;A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4"/>
  <sheetViews>
    <sheetView workbookViewId="0">
      <selection activeCell="A16" sqref="A16:G16"/>
    </sheetView>
  </sheetViews>
  <sheetFormatPr defaultRowHeight="15" x14ac:dyDescent="0.25"/>
  <cols>
    <col min="1" max="1" width="26" customWidth="1"/>
    <col min="2" max="2" width="11" customWidth="1"/>
    <col min="3" max="3" width="7.5703125" customWidth="1"/>
    <col min="7" max="7" width="44.85546875" bestFit="1" customWidth="1"/>
  </cols>
  <sheetData>
    <row r="1" spans="1:7" ht="18.75" x14ac:dyDescent="0.3">
      <c r="A1" s="5" t="s">
        <v>0</v>
      </c>
      <c r="B1" s="5"/>
      <c r="C1" s="5"/>
    </row>
    <row r="2" spans="1:7" ht="18.75" x14ac:dyDescent="0.3">
      <c r="A2" s="10" t="s">
        <v>65</v>
      </c>
    </row>
    <row r="3" spans="1:7" ht="18.75" x14ac:dyDescent="0.3">
      <c r="A3" s="10"/>
    </row>
    <row r="4" spans="1:7" ht="15.75" x14ac:dyDescent="0.25">
      <c r="A4" s="3" t="s">
        <v>4</v>
      </c>
      <c r="B4" s="3"/>
      <c r="C4" s="3"/>
      <c r="D4" s="4" t="s">
        <v>3</v>
      </c>
      <c r="E4" s="4"/>
      <c r="F4" s="4" t="s">
        <v>2</v>
      </c>
    </row>
    <row r="5" spans="1:7" x14ac:dyDescent="0.25">
      <c r="A5" t="s">
        <v>1</v>
      </c>
      <c r="D5" s="1">
        <v>15</v>
      </c>
      <c r="E5" s="1"/>
      <c r="F5" s="1">
        <v>50</v>
      </c>
    </row>
    <row r="7" spans="1:7" ht="15.75" x14ac:dyDescent="0.25">
      <c r="A7" s="3" t="s">
        <v>6</v>
      </c>
      <c r="B7" s="3"/>
      <c r="C7" s="3"/>
    </row>
    <row r="8" spans="1:7" x14ac:dyDescent="0.25">
      <c r="A8" s="7" t="s">
        <v>5</v>
      </c>
    </row>
    <row r="9" spans="1:7" x14ac:dyDescent="0.25">
      <c r="A9" t="s">
        <v>7</v>
      </c>
      <c r="B9" s="1">
        <v>200</v>
      </c>
      <c r="C9">
        <v>1</v>
      </c>
      <c r="D9" s="1">
        <f t="shared" ref="D9:D17" si="0">B9*C9</f>
        <v>200</v>
      </c>
      <c r="E9" s="6">
        <v>2</v>
      </c>
      <c r="F9" s="1">
        <f t="shared" ref="F9:F17" si="1">B9*E9</f>
        <v>400</v>
      </c>
      <c r="G9" t="s">
        <v>31</v>
      </c>
    </row>
    <row r="10" spans="1:7" x14ac:dyDescent="0.25">
      <c r="A10" t="s">
        <v>37</v>
      </c>
      <c r="B10" s="1">
        <v>50</v>
      </c>
      <c r="C10">
        <v>1</v>
      </c>
      <c r="D10" s="1">
        <f t="shared" si="0"/>
        <v>50</v>
      </c>
      <c r="E10" s="6">
        <v>2</v>
      </c>
      <c r="F10" s="1">
        <f t="shared" si="1"/>
        <v>100</v>
      </c>
      <c r="G10" t="s">
        <v>51</v>
      </c>
    </row>
    <row r="11" spans="1:7" x14ac:dyDescent="0.25">
      <c r="A11" s="11" t="s">
        <v>49</v>
      </c>
      <c r="B11" s="12">
        <v>200</v>
      </c>
      <c r="C11" s="11">
        <v>1</v>
      </c>
      <c r="D11" s="12">
        <f t="shared" si="0"/>
        <v>200</v>
      </c>
      <c r="E11" s="13">
        <v>2</v>
      </c>
      <c r="F11" s="12">
        <f t="shared" si="1"/>
        <v>400</v>
      </c>
      <c r="G11" s="11" t="s">
        <v>50</v>
      </c>
    </row>
    <row r="12" spans="1:7" x14ac:dyDescent="0.25">
      <c r="A12" t="s">
        <v>35</v>
      </c>
      <c r="B12" s="1">
        <v>30</v>
      </c>
      <c r="C12">
        <v>1</v>
      </c>
      <c r="D12" s="1">
        <f t="shared" si="0"/>
        <v>30</v>
      </c>
      <c r="E12" s="6">
        <v>2</v>
      </c>
      <c r="F12" s="1">
        <f t="shared" si="1"/>
        <v>60</v>
      </c>
      <c r="G12" t="s">
        <v>39</v>
      </c>
    </row>
    <row r="13" spans="1:7" x14ac:dyDescent="0.25">
      <c r="A13" t="s">
        <v>36</v>
      </c>
      <c r="B13" s="1">
        <v>40</v>
      </c>
      <c r="C13">
        <v>1</v>
      </c>
      <c r="D13" s="1">
        <f t="shared" si="0"/>
        <v>40</v>
      </c>
      <c r="E13" s="6">
        <v>2</v>
      </c>
      <c r="F13" s="1">
        <f t="shared" si="1"/>
        <v>80</v>
      </c>
      <c r="G13" t="s">
        <v>38</v>
      </c>
    </row>
    <row r="14" spans="1:7" x14ac:dyDescent="0.25">
      <c r="A14" t="s">
        <v>32</v>
      </c>
      <c r="B14" s="1">
        <v>30</v>
      </c>
      <c r="C14">
        <v>1</v>
      </c>
      <c r="D14" s="1">
        <f t="shared" si="0"/>
        <v>30</v>
      </c>
      <c r="E14" s="6">
        <v>1</v>
      </c>
      <c r="F14" s="1">
        <f t="shared" si="1"/>
        <v>30</v>
      </c>
      <c r="G14" t="s">
        <v>33</v>
      </c>
    </row>
    <row r="15" spans="1:7" x14ac:dyDescent="0.25">
      <c r="A15" t="s">
        <v>11</v>
      </c>
      <c r="B15" s="1">
        <v>50</v>
      </c>
      <c r="C15">
        <v>1</v>
      </c>
      <c r="D15" s="1">
        <f t="shared" si="0"/>
        <v>50</v>
      </c>
      <c r="E15" s="6">
        <v>2</v>
      </c>
      <c r="F15" s="1">
        <f t="shared" si="1"/>
        <v>100</v>
      </c>
    </row>
    <row r="16" spans="1:7" ht="30" x14ac:dyDescent="0.25">
      <c r="A16" s="22" t="s">
        <v>12</v>
      </c>
      <c r="B16" s="23">
        <v>500</v>
      </c>
      <c r="C16" s="22">
        <v>1</v>
      </c>
      <c r="D16" s="23">
        <f t="shared" si="0"/>
        <v>500</v>
      </c>
      <c r="E16" s="24">
        <v>1</v>
      </c>
      <c r="F16" s="23">
        <f t="shared" si="1"/>
        <v>500</v>
      </c>
      <c r="G16" s="25" t="s">
        <v>63</v>
      </c>
    </row>
    <row r="17" spans="1:7" x14ac:dyDescent="0.25">
      <c r="A17" t="s">
        <v>13</v>
      </c>
      <c r="B17" s="1">
        <v>50</v>
      </c>
      <c r="C17">
        <v>1</v>
      </c>
      <c r="D17" s="1">
        <f t="shared" si="0"/>
        <v>50</v>
      </c>
      <c r="E17" s="6">
        <v>1</v>
      </c>
      <c r="F17" s="1">
        <f t="shared" si="1"/>
        <v>50</v>
      </c>
      <c r="G17" t="s">
        <v>25</v>
      </c>
    </row>
    <row r="18" spans="1:7" ht="15.75" thickBot="1" x14ac:dyDescent="0.3">
      <c r="D18" s="9">
        <f>SUM(D9:D17)</f>
        <v>1150</v>
      </c>
      <c r="E18" s="6"/>
      <c r="F18" s="9">
        <f>SUM(F9:F17)</f>
        <v>1720</v>
      </c>
    </row>
    <row r="19" spans="1:7" ht="15.75" thickTop="1" x14ac:dyDescent="0.25">
      <c r="B19" s="1"/>
      <c r="D19" s="1"/>
      <c r="E19" s="6"/>
      <c r="F19" s="1"/>
    </row>
    <row r="20" spans="1:7" x14ac:dyDescent="0.25">
      <c r="A20" s="7" t="s">
        <v>14</v>
      </c>
      <c r="B20" s="1"/>
      <c r="D20" s="1"/>
      <c r="E20" s="6"/>
      <c r="F20" s="1"/>
    </row>
    <row r="21" spans="1:7" x14ac:dyDescent="0.25">
      <c r="A21" t="s">
        <v>15</v>
      </c>
      <c r="B21" s="1"/>
      <c r="D21" s="1"/>
      <c r="E21" s="6"/>
      <c r="F21" s="1"/>
    </row>
    <row r="22" spans="1:7" x14ac:dyDescent="0.25">
      <c r="A22" t="s">
        <v>16</v>
      </c>
      <c r="B22" s="1"/>
      <c r="D22" s="1"/>
      <c r="E22" s="6"/>
      <c r="F22" s="1"/>
    </row>
    <row r="24" spans="1:7" x14ac:dyDescent="0.25">
      <c r="A24" s="7" t="s">
        <v>17</v>
      </c>
    </row>
    <row r="25" spans="1:7" x14ac:dyDescent="0.25">
      <c r="A25" t="s">
        <v>18</v>
      </c>
    </row>
    <row r="26" spans="1:7" x14ac:dyDescent="0.25">
      <c r="A26" t="s">
        <v>19</v>
      </c>
    </row>
    <row r="27" spans="1:7" x14ac:dyDescent="0.25">
      <c r="A27" s="8" t="s">
        <v>22</v>
      </c>
    </row>
    <row r="29" spans="1:7" x14ac:dyDescent="0.25">
      <c r="A29" s="7" t="s">
        <v>20</v>
      </c>
    </row>
    <row r="30" spans="1:7" x14ac:dyDescent="0.25">
      <c r="A30" t="s">
        <v>21</v>
      </c>
    </row>
    <row r="31" spans="1:7" x14ac:dyDescent="0.25">
      <c r="A31" t="s">
        <v>53</v>
      </c>
    </row>
    <row r="32" spans="1:7" x14ac:dyDescent="0.25">
      <c r="A32" t="s">
        <v>54</v>
      </c>
    </row>
    <row r="33" spans="1:6" x14ac:dyDescent="0.25">
      <c r="A33" t="s">
        <v>34</v>
      </c>
    </row>
    <row r="34" spans="1:6" x14ac:dyDescent="0.25">
      <c r="A34" t="s">
        <v>47</v>
      </c>
    </row>
    <row r="35" spans="1:6" x14ac:dyDescent="0.25">
      <c r="A35" t="s">
        <v>40</v>
      </c>
    </row>
    <row r="36" spans="1:6" x14ac:dyDescent="0.25">
      <c r="A36" t="s">
        <v>24</v>
      </c>
    </row>
    <row r="37" spans="1:6" x14ac:dyDescent="0.25">
      <c r="A37" t="s">
        <v>48</v>
      </c>
    </row>
    <row r="39" spans="1:6" x14ac:dyDescent="0.25">
      <c r="A39" s="7" t="s">
        <v>42</v>
      </c>
    </row>
    <row r="40" spans="1:6" x14ac:dyDescent="0.25">
      <c r="A40" t="s">
        <v>43</v>
      </c>
      <c r="B40" s="1">
        <v>60</v>
      </c>
      <c r="C40">
        <v>1</v>
      </c>
      <c r="D40" s="1">
        <f t="shared" ref="D40:D42" si="2">B40*C40</f>
        <v>60</v>
      </c>
      <c r="E40" s="6">
        <v>2</v>
      </c>
      <c r="F40" s="1">
        <f t="shared" ref="F40:F42" si="3">B40*E40</f>
        <v>120</v>
      </c>
    </row>
    <row r="41" spans="1:6" x14ac:dyDescent="0.25">
      <c r="A41" t="s">
        <v>44</v>
      </c>
      <c r="B41" s="1">
        <v>50</v>
      </c>
      <c r="C41">
        <v>1</v>
      </c>
      <c r="D41" s="1">
        <f t="shared" si="2"/>
        <v>50</v>
      </c>
      <c r="E41" s="6">
        <v>2</v>
      </c>
      <c r="F41" s="1">
        <f t="shared" si="3"/>
        <v>100</v>
      </c>
    </row>
    <row r="42" spans="1:6" x14ac:dyDescent="0.25">
      <c r="A42" t="s">
        <v>45</v>
      </c>
      <c r="B42" s="1">
        <v>150</v>
      </c>
      <c r="C42">
        <v>1</v>
      </c>
      <c r="D42" s="1">
        <f t="shared" si="2"/>
        <v>150</v>
      </c>
      <c r="E42" s="6">
        <v>1</v>
      </c>
      <c r="F42" s="1">
        <f t="shared" si="3"/>
        <v>150</v>
      </c>
    </row>
    <row r="43" spans="1:6" ht="15.75" thickBot="1" x14ac:dyDescent="0.3">
      <c r="D43" s="9">
        <f>SUM(D40:D42)</f>
        <v>260</v>
      </c>
      <c r="F43" s="9">
        <f>SUM(F40:F42)</f>
        <v>370</v>
      </c>
    </row>
    <row r="44" spans="1:6" ht="15.75" thickTop="1" x14ac:dyDescent="0.25">
      <c r="A44" s="7" t="s">
        <v>46</v>
      </c>
      <c r="D44" s="1">
        <f>D18+D43</f>
        <v>1410</v>
      </c>
      <c r="F44" s="1">
        <f>F18+F43</f>
        <v>2090</v>
      </c>
    </row>
  </sheetData>
  <pageMargins left="0.7" right="0.7" top="0.75" bottom="0.75" header="0.3" footer="0.3"/>
  <pageSetup fitToHeight="0" orientation="landscape" verticalDpi="0" r:id="rId1"/>
  <headerFooter>
    <oddFooter>&amp;L&amp;F&amp;CPage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4"/>
  <sheetViews>
    <sheetView topLeftCell="A26" workbookViewId="0">
      <selection activeCell="G17" sqref="A17:G17"/>
    </sheetView>
  </sheetViews>
  <sheetFormatPr defaultRowHeight="15" x14ac:dyDescent="0.25"/>
  <cols>
    <col min="1" max="1" width="26" customWidth="1"/>
    <col min="2" max="2" width="11" customWidth="1"/>
    <col min="3" max="3" width="7.5703125" customWidth="1"/>
    <col min="7" max="7" width="44.85546875" bestFit="1" customWidth="1"/>
  </cols>
  <sheetData>
    <row r="1" spans="1:7" ht="18.75" x14ac:dyDescent="0.3">
      <c r="A1" s="5" t="s">
        <v>0</v>
      </c>
      <c r="B1" s="5"/>
      <c r="C1" s="5"/>
    </row>
    <row r="2" spans="1:7" ht="18.75" x14ac:dyDescent="0.3">
      <c r="A2" s="10" t="s">
        <v>64</v>
      </c>
    </row>
    <row r="3" spans="1:7" ht="18.75" x14ac:dyDescent="0.3">
      <c r="A3" s="10"/>
    </row>
    <row r="4" spans="1:7" ht="15.75" x14ac:dyDescent="0.25">
      <c r="A4" s="3" t="s">
        <v>4</v>
      </c>
      <c r="B4" s="3"/>
      <c r="C4" s="3"/>
      <c r="D4" s="4" t="s">
        <v>3</v>
      </c>
      <c r="E4" s="4"/>
      <c r="F4" s="4" t="s">
        <v>2</v>
      </c>
    </row>
    <row r="5" spans="1:7" x14ac:dyDescent="0.25">
      <c r="A5" t="s">
        <v>1</v>
      </c>
      <c r="D5" s="1">
        <v>15</v>
      </c>
      <c r="E5" s="1"/>
      <c r="F5" s="1">
        <v>50</v>
      </c>
    </row>
    <row r="7" spans="1:7" ht="15.75" x14ac:dyDescent="0.25">
      <c r="A7" s="3" t="s">
        <v>6</v>
      </c>
      <c r="B7" s="3"/>
      <c r="C7" s="3"/>
    </row>
    <row r="8" spans="1:7" x14ac:dyDescent="0.25">
      <c r="A8" s="7" t="s">
        <v>5</v>
      </c>
    </row>
    <row r="9" spans="1:7" x14ac:dyDescent="0.25">
      <c r="A9" t="s">
        <v>7</v>
      </c>
      <c r="B9" s="1">
        <v>200</v>
      </c>
      <c r="C9">
        <v>1</v>
      </c>
      <c r="D9" s="1">
        <f t="shared" ref="D9:D18" si="0">B9*C9</f>
        <v>200</v>
      </c>
      <c r="E9" s="6">
        <v>2</v>
      </c>
      <c r="F9" s="1">
        <f t="shared" ref="F9:F16" si="1">B9*E9</f>
        <v>400</v>
      </c>
      <c r="G9" t="s">
        <v>31</v>
      </c>
    </row>
    <row r="10" spans="1:7" x14ac:dyDescent="0.25">
      <c r="A10" t="s">
        <v>37</v>
      </c>
      <c r="B10" s="1">
        <v>50</v>
      </c>
      <c r="C10">
        <v>1</v>
      </c>
      <c r="D10" s="1">
        <f t="shared" si="0"/>
        <v>50</v>
      </c>
      <c r="E10" s="6">
        <v>2</v>
      </c>
      <c r="F10" s="1">
        <f t="shared" si="1"/>
        <v>100</v>
      </c>
      <c r="G10" t="s">
        <v>51</v>
      </c>
    </row>
    <row r="11" spans="1:7" x14ac:dyDescent="0.25">
      <c r="A11" s="14" t="s">
        <v>49</v>
      </c>
      <c r="B11" s="15">
        <v>200</v>
      </c>
      <c r="C11" s="14">
        <v>1</v>
      </c>
      <c r="D11" s="15">
        <f t="shared" si="0"/>
        <v>200</v>
      </c>
      <c r="E11" s="16">
        <v>2</v>
      </c>
      <c r="F11" s="15">
        <f t="shared" si="1"/>
        <v>400</v>
      </c>
      <c r="G11" s="14" t="s">
        <v>50</v>
      </c>
    </row>
    <row r="12" spans="1:7" x14ac:dyDescent="0.25">
      <c r="A12" t="s">
        <v>35</v>
      </c>
      <c r="B12" s="1">
        <v>30</v>
      </c>
      <c r="C12">
        <v>1</v>
      </c>
      <c r="D12" s="1">
        <f t="shared" si="0"/>
        <v>30</v>
      </c>
      <c r="E12" s="6">
        <v>2</v>
      </c>
      <c r="F12" s="1">
        <f t="shared" si="1"/>
        <v>60</v>
      </c>
      <c r="G12" t="s">
        <v>39</v>
      </c>
    </row>
    <row r="13" spans="1:7" x14ac:dyDescent="0.25">
      <c r="A13" t="s">
        <v>36</v>
      </c>
      <c r="B13" s="1">
        <v>40</v>
      </c>
      <c r="C13">
        <v>1</v>
      </c>
      <c r="D13" s="1">
        <f t="shared" si="0"/>
        <v>40</v>
      </c>
      <c r="E13" s="6">
        <v>2</v>
      </c>
      <c r="F13" s="1">
        <f t="shared" si="1"/>
        <v>80</v>
      </c>
      <c r="G13" t="s">
        <v>38</v>
      </c>
    </row>
    <row r="14" spans="1:7" x14ac:dyDescent="0.25">
      <c r="A14" t="s">
        <v>32</v>
      </c>
      <c r="B14" s="1">
        <v>30</v>
      </c>
      <c r="C14">
        <v>1</v>
      </c>
      <c r="D14" s="1">
        <f t="shared" si="0"/>
        <v>30</v>
      </c>
      <c r="E14" s="6">
        <v>1</v>
      </c>
      <c r="F14" s="1">
        <f t="shared" si="1"/>
        <v>30</v>
      </c>
      <c r="G14" t="s">
        <v>33</v>
      </c>
    </row>
    <row r="15" spans="1:7" x14ac:dyDescent="0.25">
      <c r="A15" t="s">
        <v>11</v>
      </c>
      <c r="B15" s="1">
        <v>50</v>
      </c>
      <c r="C15">
        <v>1</v>
      </c>
      <c r="D15" s="1">
        <f t="shared" si="0"/>
        <v>50</v>
      </c>
      <c r="E15" s="6">
        <v>2</v>
      </c>
      <c r="F15" s="1">
        <f t="shared" si="1"/>
        <v>100</v>
      </c>
    </row>
    <row r="16" spans="1:7" ht="30" x14ac:dyDescent="0.25">
      <c r="A16" s="22" t="s">
        <v>12</v>
      </c>
      <c r="B16" s="23">
        <v>500</v>
      </c>
      <c r="C16" s="22">
        <v>1</v>
      </c>
      <c r="D16" s="23">
        <f t="shared" si="0"/>
        <v>500</v>
      </c>
      <c r="E16" s="24">
        <v>1</v>
      </c>
      <c r="F16" s="23">
        <f t="shared" si="1"/>
        <v>500</v>
      </c>
      <c r="G16" s="25" t="s">
        <v>63</v>
      </c>
    </row>
    <row r="17" spans="1:7" x14ac:dyDescent="0.25">
      <c r="A17" s="19" t="s">
        <v>68</v>
      </c>
      <c r="B17" s="20">
        <v>150</v>
      </c>
      <c r="C17" s="19">
        <v>1</v>
      </c>
      <c r="D17" s="20">
        <f t="shared" si="0"/>
        <v>150</v>
      </c>
      <c r="E17" s="21">
        <v>1</v>
      </c>
      <c r="F17" s="20">
        <v>600</v>
      </c>
      <c r="G17" s="39" t="s">
        <v>69</v>
      </c>
    </row>
    <row r="18" spans="1:7" x14ac:dyDescent="0.25">
      <c r="A18" s="11" t="s">
        <v>13</v>
      </c>
      <c r="B18" s="12">
        <v>500</v>
      </c>
      <c r="C18" s="11">
        <v>1</v>
      </c>
      <c r="D18" s="12">
        <f t="shared" si="0"/>
        <v>500</v>
      </c>
      <c r="E18" s="13">
        <v>1</v>
      </c>
      <c r="F18" s="12">
        <f>B18*E18</f>
        <v>500</v>
      </c>
      <c r="G18" s="11" t="s">
        <v>55</v>
      </c>
    </row>
    <row r="19" spans="1:7" ht="15.75" thickBot="1" x14ac:dyDescent="0.3">
      <c r="D19" s="9">
        <f>SUM(D9:D18)</f>
        <v>1750</v>
      </c>
      <c r="E19" s="6"/>
      <c r="F19" s="9">
        <f>SUM(F9:F18)</f>
        <v>2770</v>
      </c>
    </row>
    <row r="20" spans="1:7" ht="15.75" thickTop="1" x14ac:dyDescent="0.25">
      <c r="B20" s="1"/>
      <c r="D20" s="1"/>
      <c r="E20" s="6"/>
      <c r="F20" s="1"/>
    </row>
    <row r="21" spans="1:7" x14ac:dyDescent="0.25">
      <c r="A21" s="7" t="s">
        <v>14</v>
      </c>
      <c r="B21" s="1"/>
      <c r="D21" s="1"/>
      <c r="E21" s="6"/>
      <c r="F21" s="1"/>
    </row>
    <row r="22" spans="1:7" x14ac:dyDescent="0.25">
      <c r="A22" t="s">
        <v>15</v>
      </c>
      <c r="B22" s="1"/>
      <c r="D22" s="1"/>
      <c r="E22" s="6"/>
      <c r="F22" s="1"/>
    </row>
    <row r="23" spans="1:7" x14ac:dyDescent="0.25">
      <c r="A23" t="s">
        <v>16</v>
      </c>
      <c r="B23" s="1"/>
      <c r="D23" s="1"/>
      <c r="E23" s="6"/>
      <c r="F23" s="1"/>
    </row>
    <row r="25" spans="1:7" x14ac:dyDescent="0.25">
      <c r="A25" s="7" t="s">
        <v>17</v>
      </c>
    </row>
    <row r="26" spans="1:7" x14ac:dyDescent="0.25">
      <c r="A26" t="s">
        <v>18</v>
      </c>
    </row>
    <row r="27" spans="1:7" x14ac:dyDescent="0.25">
      <c r="A27" t="s">
        <v>19</v>
      </c>
    </row>
    <row r="28" spans="1:7" x14ac:dyDescent="0.25">
      <c r="A28" s="8" t="s">
        <v>22</v>
      </c>
    </row>
    <row r="30" spans="1:7" x14ac:dyDescent="0.25">
      <c r="A30" s="7" t="s">
        <v>20</v>
      </c>
    </row>
    <row r="31" spans="1:7" x14ac:dyDescent="0.25">
      <c r="A31" t="s">
        <v>56</v>
      </c>
    </row>
    <row r="32" spans="1:7" x14ac:dyDescent="0.25">
      <c r="A32" t="s">
        <v>57</v>
      </c>
    </row>
    <row r="33" spans="1:6" x14ac:dyDescent="0.25">
      <c r="A33" t="s">
        <v>53</v>
      </c>
    </row>
    <row r="34" spans="1:6" x14ac:dyDescent="0.25">
      <c r="A34" t="s">
        <v>54</v>
      </c>
    </row>
    <row r="35" spans="1:6" x14ac:dyDescent="0.25">
      <c r="A35" t="s">
        <v>34</v>
      </c>
    </row>
    <row r="36" spans="1:6" x14ac:dyDescent="0.25">
      <c r="A36" t="s">
        <v>47</v>
      </c>
    </row>
    <row r="37" spans="1:6" x14ac:dyDescent="0.25">
      <c r="A37" t="s">
        <v>40</v>
      </c>
    </row>
    <row r="38" spans="1:6" x14ac:dyDescent="0.25">
      <c r="A38" t="s">
        <v>24</v>
      </c>
    </row>
    <row r="39" spans="1:6" x14ac:dyDescent="0.25">
      <c r="A39" t="s">
        <v>48</v>
      </c>
    </row>
    <row r="41" spans="1:6" x14ac:dyDescent="0.25">
      <c r="A41" s="7" t="s">
        <v>42</v>
      </c>
    </row>
    <row r="42" spans="1:6" x14ac:dyDescent="0.25">
      <c r="A42" t="s">
        <v>43</v>
      </c>
      <c r="B42" s="1">
        <v>60</v>
      </c>
      <c r="C42">
        <v>1</v>
      </c>
      <c r="D42" s="1">
        <f t="shared" ref="D42:D44" si="2">B42*C42</f>
        <v>60</v>
      </c>
      <c r="E42" s="6">
        <v>2</v>
      </c>
      <c r="F42" s="1">
        <f t="shared" ref="F42:F44" si="3">B42*E42</f>
        <v>120</v>
      </c>
    </row>
    <row r="43" spans="1:6" x14ac:dyDescent="0.25">
      <c r="A43" t="s">
        <v>44</v>
      </c>
      <c r="B43" s="1">
        <v>50</v>
      </c>
      <c r="C43">
        <v>1</v>
      </c>
      <c r="D43" s="1">
        <f t="shared" si="2"/>
        <v>50</v>
      </c>
      <c r="E43" s="6">
        <v>2</v>
      </c>
      <c r="F43" s="1">
        <f t="shared" si="3"/>
        <v>100</v>
      </c>
    </row>
    <row r="44" spans="1:6" x14ac:dyDescent="0.25">
      <c r="A44" t="s">
        <v>45</v>
      </c>
      <c r="B44" s="1">
        <v>150</v>
      </c>
      <c r="C44">
        <v>1</v>
      </c>
      <c r="D44" s="1">
        <f t="shared" si="2"/>
        <v>150</v>
      </c>
      <c r="E44" s="6">
        <v>1</v>
      </c>
      <c r="F44" s="1">
        <f t="shared" si="3"/>
        <v>150</v>
      </c>
    </row>
    <row r="45" spans="1:6" ht="15.75" thickBot="1" x14ac:dyDescent="0.3">
      <c r="D45" s="9">
        <f>SUM(D42:D44)</f>
        <v>260</v>
      </c>
      <c r="F45" s="9">
        <f>SUM(F42:F44)</f>
        <v>370</v>
      </c>
    </row>
    <row r="46" spans="1:6" ht="15.75" thickTop="1" x14ac:dyDescent="0.25">
      <c r="A46" s="7" t="s">
        <v>46</v>
      </c>
      <c r="D46" s="1">
        <f>D19+D45</f>
        <v>2010</v>
      </c>
      <c r="F46" s="1">
        <f>F19+F45</f>
        <v>3140</v>
      </c>
    </row>
    <row r="48" spans="1:6" x14ac:dyDescent="0.25">
      <c r="A48" s="7" t="s">
        <v>58</v>
      </c>
    </row>
    <row r="49" spans="1:2" x14ac:dyDescent="0.25">
      <c r="A49" t="s">
        <v>59</v>
      </c>
      <c r="B49" s="1">
        <v>60</v>
      </c>
    </row>
    <row r="50" spans="1:2" x14ac:dyDescent="0.25">
      <c r="A50" s="17" t="s">
        <v>60</v>
      </c>
      <c r="B50" s="1">
        <v>120</v>
      </c>
    </row>
    <row r="51" spans="1:2" x14ac:dyDescent="0.25">
      <c r="A51" s="17" t="s">
        <v>61</v>
      </c>
      <c r="B51" s="1">
        <v>150</v>
      </c>
    </row>
    <row r="52" spans="1:2" x14ac:dyDescent="0.25">
      <c r="A52" s="17" t="s">
        <v>62</v>
      </c>
      <c r="B52" s="1">
        <v>150</v>
      </c>
    </row>
    <row r="53" spans="1:2" ht="15.75" thickBot="1" x14ac:dyDescent="0.3">
      <c r="B53" s="9">
        <f>SUM(B49:B52)</f>
        <v>480</v>
      </c>
    </row>
    <row r="54" spans="1:2" ht="15.75" thickTop="1" x14ac:dyDescent="0.25"/>
  </sheetData>
  <pageMargins left="0.7" right="0.7" top="0.75" bottom="0.75" header="0.3" footer="0.3"/>
  <pageSetup fitToHeight="0" orientation="landscape" verticalDpi="0" r:id="rId1"/>
  <headerFooter>
    <oddFooter>&amp;L&amp;F&amp;CPage &amp;P of &amp;N&amp;R&amp;A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4"/>
  <sheetViews>
    <sheetView workbookViewId="0">
      <selection activeCell="B1" sqref="B1"/>
    </sheetView>
  </sheetViews>
  <sheetFormatPr defaultRowHeight="15" x14ac:dyDescent="0.25"/>
  <cols>
    <col min="1" max="1" width="26" customWidth="1"/>
    <col min="2" max="2" width="11" customWidth="1"/>
    <col min="3" max="3" width="7.5703125" customWidth="1"/>
    <col min="7" max="7" width="44.85546875" bestFit="1" customWidth="1"/>
  </cols>
  <sheetData>
    <row r="1" spans="1:7" ht="18.75" x14ac:dyDescent="0.3">
      <c r="A1" s="5" t="s">
        <v>0</v>
      </c>
      <c r="B1" s="5"/>
      <c r="C1" s="5"/>
    </row>
    <row r="2" spans="1:7" ht="18.75" x14ac:dyDescent="0.3">
      <c r="A2" s="10" t="s">
        <v>66</v>
      </c>
    </row>
    <row r="3" spans="1:7" ht="18.75" x14ac:dyDescent="0.3">
      <c r="A3" s="10"/>
    </row>
    <row r="4" spans="1:7" ht="15.75" x14ac:dyDescent="0.25">
      <c r="A4" s="3" t="s">
        <v>4</v>
      </c>
      <c r="B4" s="3"/>
      <c r="C4" s="3"/>
      <c r="D4" s="4" t="s">
        <v>3</v>
      </c>
      <c r="E4" s="4"/>
      <c r="F4" s="4" t="s">
        <v>2</v>
      </c>
    </row>
    <row r="5" spans="1:7" x14ac:dyDescent="0.25">
      <c r="A5" t="s">
        <v>1</v>
      </c>
      <c r="D5" s="1">
        <v>15</v>
      </c>
      <c r="E5" s="1"/>
      <c r="F5" s="1">
        <v>50</v>
      </c>
    </row>
    <row r="7" spans="1:7" ht="15.75" x14ac:dyDescent="0.25">
      <c r="A7" s="3" t="s">
        <v>6</v>
      </c>
      <c r="B7" s="3"/>
      <c r="C7" s="3"/>
    </row>
    <row r="8" spans="1:7" x14ac:dyDescent="0.25">
      <c r="A8" s="7" t="s">
        <v>5</v>
      </c>
    </row>
    <row r="9" spans="1:7" x14ac:dyDescent="0.25">
      <c r="A9" s="11" t="s">
        <v>7</v>
      </c>
      <c r="B9" s="12">
        <v>200</v>
      </c>
      <c r="C9" s="11">
        <v>3</v>
      </c>
      <c r="D9" s="12">
        <f t="shared" ref="D9:D18" si="0">B9*C9</f>
        <v>600</v>
      </c>
      <c r="E9" s="13">
        <v>4</v>
      </c>
      <c r="F9" s="12">
        <f t="shared" ref="F9:F16" si="1">B9*E9</f>
        <v>800</v>
      </c>
      <c r="G9" s="11" t="s">
        <v>31</v>
      </c>
    </row>
    <row r="10" spans="1:7" x14ac:dyDescent="0.25">
      <c r="A10" s="11" t="s">
        <v>37</v>
      </c>
      <c r="B10" s="12">
        <v>50</v>
      </c>
      <c r="C10" s="11">
        <v>3</v>
      </c>
      <c r="D10" s="12">
        <f t="shared" si="0"/>
        <v>150</v>
      </c>
      <c r="E10" s="13">
        <v>4</v>
      </c>
      <c r="F10" s="12">
        <f t="shared" si="1"/>
        <v>200</v>
      </c>
      <c r="G10" s="11" t="s">
        <v>51</v>
      </c>
    </row>
    <row r="11" spans="1:7" x14ac:dyDescent="0.25">
      <c r="A11" s="11" t="s">
        <v>49</v>
      </c>
      <c r="B11" s="12">
        <v>200</v>
      </c>
      <c r="C11" s="11">
        <v>3</v>
      </c>
      <c r="D11" s="12">
        <f t="shared" si="0"/>
        <v>600</v>
      </c>
      <c r="E11" s="13">
        <v>4</v>
      </c>
      <c r="F11" s="12">
        <f t="shared" si="1"/>
        <v>800</v>
      </c>
      <c r="G11" s="11" t="s">
        <v>50</v>
      </c>
    </row>
    <row r="12" spans="1:7" x14ac:dyDescent="0.25">
      <c r="A12" s="11" t="s">
        <v>35</v>
      </c>
      <c r="B12" s="12">
        <v>30</v>
      </c>
      <c r="C12" s="11">
        <v>3</v>
      </c>
      <c r="D12" s="12">
        <f t="shared" si="0"/>
        <v>90</v>
      </c>
      <c r="E12" s="13">
        <v>4</v>
      </c>
      <c r="F12" s="12">
        <f t="shared" si="1"/>
        <v>120</v>
      </c>
      <c r="G12" s="11" t="s">
        <v>39</v>
      </c>
    </row>
    <row r="13" spans="1:7" x14ac:dyDescent="0.25">
      <c r="A13" s="11" t="s">
        <v>36</v>
      </c>
      <c r="B13" s="12">
        <v>40</v>
      </c>
      <c r="C13" s="11">
        <v>3</v>
      </c>
      <c r="D13" s="12">
        <f t="shared" si="0"/>
        <v>120</v>
      </c>
      <c r="E13" s="13">
        <v>4</v>
      </c>
      <c r="F13" s="12">
        <f t="shared" si="1"/>
        <v>160</v>
      </c>
      <c r="G13" s="11" t="s">
        <v>38</v>
      </c>
    </row>
    <row r="14" spans="1:7" x14ac:dyDescent="0.25">
      <c r="A14" t="s">
        <v>32</v>
      </c>
      <c r="B14" s="1">
        <v>30</v>
      </c>
      <c r="C14">
        <v>1</v>
      </c>
      <c r="D14" s="1">
        <f t="shared" si="0"/>
        <v>30</v>
      </c>
      <c r="E14" s="6">
        <v>1</v>
      </c>
      <c r="F14" s="1">
        <f t="shared" si="1"/>
        <v>30</v>
      </c>
      <c r="G14" t="s">
        <v>33</v>
      </c>
    </row>
    <row r="15" spans="1:7" x14ac:dyDescent="0.25">
      <c r="A15" s="11" t="s">
        <v>11</v>
      </c>
      <c r="B15" s="12">
        <v>50</v>
      </c>
      <c r="C15" s="11">
        <v>3</v>
      </c>
      <c r="D15" s="12">
        <f t="shared" si="0"/>
        <v>150</v>
      </c>
      <c r="E15" s="13">
        <v>4</v>
      </c>
      <c r="F15" s="12">
        <f t="shared" si="1"/>
        <v>200</v>
      </c>
      <c r="G15" s="11"/>
    </row>
    <row r="16" spans="1:7" ht="45" x14ac:dyDescent="0.25">
      <c r="A16" s="19" t="s">
        <v>12</v>
      </c>
      <c r="B16" s="20">
        <v>1300</v>
      </c>
      <c r="C16" s="19">
        <v>1</v>
      </c>
      <c r="D16" s="20">
        <f t="shared" si="0"/>
        <v>1300</v>
      </c>
      <c r="E16" s="21">
        <v>1</v>
      </c>
      <c r="F16" s="20">
        <f t="shared" si="1"/>
        <v>1300</v>
      </c>
      <c r="G16" s="18" t="s">
        <v>67</v>
      </c>
    </row>
    <row r="17" spans="1:7" x14ac:dyDescent="0.25">
      <c r="A17" s="22" t="s">
        <v>68</v>
      </c>
      <c r="B17" s="23">
        <v>150</v>
      </c>
      <c r="C17" s="22">
        <v>1</v>
      </c>
      <c r="D17" s="23">
        <f t="shared" si="0"/>
        <v>150</v>
      </c>
      <c r="E17" s="24">
        <v>1</v>
      </c>
      <c r="F17" s="23">
        <v>600</v>
      </c>
      <c r="G17" s="25" t="s">
        <v>69</v>
      </c>
    </row>
    <row r="18" spans="1:7" x14ac:dyDescent="0.25">
      <c r="A18" s="14" t="s">
        <v>13</v>
      </c>
      <c r="B18" s="15">
        <v>500</v>
      </c>
      <c r="C18" s="14">
        <v>1</v>
      </c>
      <c r="D18" s="15">
        <f t="shared" si="0"/>
        <v>500</v>
      </c>
      <c r="E18" s="16">
        <v>1</v>
      </c>
      <c r="F18" s="15">
        <f>B18*E18</f>
        <v>500</v>
      </c>
      <c r="G18" s="14" t="s">
        <v>55</v>
      </c>
    </row>
    <row r="19" spans="1:7" ht="15.75" thickBot="1" x14ac:dyDescent="0.3">
      <c r="D19" s="9">
        <f>SUM(D9:D18)</f>
        <v>3690</v>
      </c>
      <c r="E19" s="6"/>
      <c r="F19" s="9">
        <f>SUM(F9:F18)</f>
        <v>4710</v>
      </c>
    </row>
    <row r="20" spans="1:7" ht="15.75" thickTop="1" x14ac:dyDescent="0.25">
      <c r="B20" s="1"/>
      <c r="D20" s="1"/>
      <c r="E20" s="6"/>
      <c r="F20" s="1"/>
    </row>
    <row r="21" spans="1:7" x14ac:dyDescent="0.25">
      <c r="A21" s="7" t="s">
        <v>14</v>
      </c>
      <c r="B21" s="1"/>
      <c r="D21" s="1"/>
      <c r="E21" s="6"/>
      <c r="F21" s="1"/>
    </row>
    <row r="22" spans="1:7" x14ac:dyDescent="0.25">
      <c r="A22" t="s">
        <v>15</v>
      </c>
      <c r="B22" s="1"/>
      <c r="D22" s="1"/>
      <c r="E22" s="6"/>
      <c r="F22" s="1"/>
    </row>
    <row r="23" spans="1:7" x14ac:dyDescent="0.25">
      <c r="A23" t="s">
        <v>16</v>
      </c>
      <c r="B23" s="1"/>
      <c r="D23" s="1"/>
      <c r="E23" s="6"/>
      <c r="F23" s="1"/>
    </row>
    <row r="25" spans="1:7" x14ac:dyDescent="0.25">
      <c r="A25" s="7" t="s">
        <v>17</v>
      </c>
    </row>
    <row r="26" spans="1:7" x14ac:dyDescent="0.25">
      <c r="A26" t="s">
        <v>18</v>
      </c>
    </row>
    <row r="27" spans="1:7" x14ac:dyDescent="0.25">
      <c r="A27" t="s">
        <v>19</v>
      </c>
    </row>
    <row r="28" spans="1:7" x14ac:dyDescent="0.25">
      <c r="A28" s="8" t="s">
        <v>22</v>
      </c>
    </row>
    <row r="30" spans="1:7" x14ac:dyDescent="0.25">
      <c r="A30" s="7" t="s">
        <v>20</v>
      </c>
    </row>
    <row r="31" spans="1:7" x14ac:dyDescent="0.25">
      <c r="A31" t="s">
        <v>56</v>
      </c>
    </row>
    <row r="32" spans="1:7" x14ac:dyDescent="0.25">
      <c r="A32" t="s">
        <v>57</v>
      </c>
    </row>
    <row r="33" spans="1:6" x14ac:dyDescent="0.25">
      <c r="A33" t="s">
        <v>53</v>
      </c>
    </row>
    <row r="34" spans="1:6" x14ac:dyDescent="0.25">
      <c r="A34" t="s">
        <v>54</v>
      </c>
    </row>
    <row r="35" spans="1:6" x14ac:dyDescent="0.25">
      <c r="A35" t="s">
        <v>34</v>
      </c>
    </row>
    <row r="36" spans="1:6" x14ac:dyDescent="0.25">
      <c r="A36" t="s">
        <v>47</v>
      </c>
    </row>
    <row r="37" spans="1:6" x14ac:dyDescent="0.25">
      <c r="A37" t="s">
        <v>40</v>
      </c>
    </row>
    <row r="38" spans="1:6" x14ac:dyDescent="0.25">
      <c r="A38" t="s">
        <v>24</v>
      </c>
    </row>
    <row r="39" spans="1:6" x14ac:dyDescent="0.25">
      <c r="A39" t="s">
        <v>48</v>
      </c>
    </row>
    <row r="41" spans="1:6" x14ac:dyDescent="0.25">
      <c r="A41" s="7" t="s">
        <v>42</v>
      </c>
    </row>
    <row r="42" spans="1:6" x14ac:dyDescent="0.25">
      <c r="A42" t="s">
        <v>43</v>
      </c>
      <c r="B42" s="1">
        <v>60</v>
      </c>
      <c r="C42">
        <v>3</v>
      </c>
      <c r="D42" s="1">
        <f t="shared" ref="D42:D44" si="2">B42*C42</f>
        <v>180</v>
      </c>
      <c r="E42" s="6">
        <v>3</v>
      </c>
      <c r="F42" s="1">
        <f t="shared" ref="F42:F44" si="3">B42*E42</f>
        <v>180</v>
      </c>
    </row>
    <row r="43" spans="1:6" x14ac:dyDescent="0.25">
      <c r="A43" t="s">
        <v>44</v>
      </c>
      <c r="B43" s="1">
        <v>50</v>
      </c>
      <c r="C43">
        <v>4</v>
      </c>
      <c r="D43" s="1">
        <f t="shared" si="2"/>
        <v>200</v>
      </c>
      <c r="E43" s="6">
        <v>4</v>
      </c>
      <c r="F43" s="1">
        <f t="shared" si="3"/>
        <v>200</v>
      </c>
    </row>
    <row r="44" spans="1:6" x14ac:dyDescent="0.25">
      <c r="A44" t="s">
        <v>45</v>
      </c>
      <c r="B44" s="1">
        <v>150</v>
      </c>
      <c r="C44">
        <v>1</v>
      </c>
      <c r="D44" s="1">
        <f t="shared" si="2"/>
        <v>150</v>
      </c>
      <c r="E44" s="6">
        <v>1</v>
      </c>
      <c r="F44" s="1">
        <f t="shared" si="3"/>
        <v>150</v>
      </c>
    </row>
    <row r="45" spans="1:6" ht="15.75" thickBot="1" x14ac:dyDescent="0.3">
      <c r="D45" s="9">
        <f>SUM(D42:D44)</f>
        <v>530</v>
      </c>
      <c r="F45" s="9">
        <f>SUM(F42:F44)</f>
        <v>530</v>
      </c>
    </row>
    <row r="46" spans="1:6" ht="15.75" thickTop="1" x14ac:dyDescent="0.25">
      <c r="A46" s="7" t="s">
        <v>46</v>
      </c>
      <c r="D46" s="1">
        <f>D19+D45</f>
        <v>4220</v>
      </c>
      <c r="F46" s="1">
        <f>F19+F45</f>
        <v>5240</v>
      </c>
    </row>
    <row r="48" spans="1:6" x14ac:dyDescent="0.25">
      <c r="A48" s="7" t="s">
        <v>58</v>
      </c>
    </row>
    <row r="49" spans="1:2" x14ac:dyDescent="0.25">
      <c r="A49" t="s">
        <v>59</v>
      </c>
      <c r="B49" s="1">
        <v>60</v>
      </c>
    </row>
    <row r="50" spans="1:2" x14ac:dyDescent="0.25">
      <c r="A50" s="17" t="s">
        <v>60</v>
      </c>
      <c r="B50" s="1">
        <v>120</v>
      </c>
    </row>
    <row r="51" spans="1:2" x14ac:dyDescent="0.25">
      <c r="A51" s="17" t="s">
        <v>61</v>
      </c>
      <c r="B51" s="1">
        <v>150</v>
      </c>
    </row>
    <row r="52" spans="1:2" x14ac:dyDescent="0.25">
      <c r="A52" s="17" t="s">
        <v>62</v>
      </c>
      <c r="B52" s="1">
        <v>150</v>
      </c>
    </row>
    <row r="53" spans="1:2" ht="15.75" thickBot="1" x14ac:dyDescent="0.3">
      <c r="B53" s="9">
        <f>SUM(B49:B52)</f>
        <v>480</v>
      </c>
    </row>
    <row r="54" spans="1:2" ht="15.75" thickTop="1" x14ac:dyDescent="0.25"/>
  </sheetData>
  <pageMargins left="0.7" right="0.7" top="0.75" bottom="0.75" header="0.3" footer="0.3"/>
  <pageSetup fitToHeight="0" orientation="landscape" verticalDpi="0" r:id="rId1"/>
  <headerFooter>
    <oddFooter>&amp;L&amp;F&amp;CPage &amp;P of &amp;N&amp;R&amp;A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Summaries</vt:lpstr>
      <vt:lpstr>What Passes</vt:lpstr>
      <vt:lpstr>Basic Configuration</vt:lpstr>
      <vt:lpstr>Basic +</vt:lpstr>
      <vt:lpstr>Intermediate - 1</vt:lpstr>
      <vt:lpstr>Intermediate - 2</vt:lpstr>
      <vt:lpstr>Advanced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dc:creator>
  <cp:lastModifiedBy>Bernadette Swanson</cp:lastModifiedBy>
  <cp:lastPrinted>2014-02-27T18:02:31Z</cp:lastPrinted>
  <dcterms:created xsi:type="dcterms:W3CDTF">2014-02-27T15:10:20Z</dcterms:created>
  <dcterms:modified xsi:type="dcterms:W3CDTF">2017-03-02T19:11:40Z</dcterms:modified>
</cp:coreProperties>
</file>